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-15" yWindow="5295" windowWidth="15480" windowHeight="6570" tabRatio="837" firstSheet="1" activeTab="1"/>
  </bookViews>
  <sheets>
    <sheet name="Souhrn (2)" sheetId="46" state="hidden" r:id="rId1"/>
    <sheet name="Zdrav.-nájem" sheetId="16" r:id="rId2"/>
  </sheets>
  <definedNames>
    <definedName name="_xlnm.Print_Area" localSheetId="0">'Souhrn (2)'!$A$1:$H$43</definedName>
    <definedName name="_xlnm.Print_Area" localSheetId="1">'Zdrav.-nájem'!$A$1:$Q$17</definedName>
  </definedNames>
  <calcPr calcId="145621"/>
</workbook>
</file>

<file path=xl/calcChain.xml><?xml version="1.0" encoding="utf-8"?>
<calcChain xmlns="http://schemas.openxmlformats.org/spreadsheetml/2006/main">
  <c r="J17" i="16" l="1"/>
  <c r="P17" i="16"/>
  <c r="O17" i="16"/>
  <c r="M17" i="16"/>
  <c r="M16" i="16"/>
  <c r="F15" i="46"/>
  <c r="D41" i="46"/>
  <c r="H40" i="46"/>
  <c r="H39" i="46"/>
  <c r="H38" i="46"/>
  <c r="H37" i="46"/>
  <c r="G36" i="46"/>
  <c r="G41" i="46"/>
  <c r="F36" i="46"/>
  <c r="F41" i="46"/>
  <c r="E36" i="46"/>
  <c r="E41" i="46"/>
  <c r="H35" i="46"/>
  <c r="H34" i="46"/>
  <c r="H33" i="46"/>
  <c r="F26" i="46"/>
  <c r="E26" i="46"/>
  <c r="D25" i="46"/>
  <c r="D24" i="46"/>
  <c r="F21" i="46"/>
  <c r="H20" i="46"/>
  <c r="F17" i="46"/>
  <c r="D16" i="46"/>
  <c r="D14" i="46"/>
  <c r="D12" i="46"/>
  <c r="D11" i="46"/>
  <c r="D7" i="46"/>
  <c r="E6" i="46"/>
  <c r="E8" i="46"/>
  <c r="H18" i="46"/>
  <c r="H36" i="46"/>
  <c r="H41" i="46"/>
  <c r="H14" i="46"/>
  <c r="M13" i="16"/>
  <c r="H12" i="46"/>
  <c r="D10" i="46"/>
  <c r="D13" i="46"/>
  <c r="E10" i="46"/>
  <c r="M15" i="16"/>
  <c r="N17" i="16"/>
  <c r="G25" i="46"/>
  <c r="H25" i="46"/>
  <c r="D5" i="46"/>
  <c r="E9" i="46"/>
  <c r="E13" i="46"/>
  <c r="F6" i="46"/>
  <c r="F8" i="46"/>
  <c r="F10" i="46"/>
  <c r="F13" i="46"/>
  <c r="H29" i="46"/>
  <c r="H28" i="46"/>
  <c r="H27" i="46"/>
  <c r="H24" i="46"/>
  <c r="H16" i="46"/>
  <c r="G17" i="46"/>
  <c r="E17" i="46"/>
  <c r="D15" i="46"/>
  <c r="H11" i="46"/>
  <c r="H7" i="46"/>
  <c r="G21" i="46"/>
  <c r="E19" i="46"/>
  <c r="E21" i="46"/>
  <c r="D19" i="46"/>
  <c r="E30" i="46"/>
  <c r="E43" i="46"/>
  <c r="F30" i="46"/>
  <c r="F43" i="46"/>
  <c r="D6" i="46"/>
  <c r="H10" i="46"/>
  <c r="D23" i="46"/>
  <c r="H22" i="46"/>
  <c r="G26" i="46"/>
  <c r="H15" i="46"/>
  <c r="D17" i="46"/>
  <c r="H17" i="46"/>
  <c r="G13" i="46"/>
  <c r="H13" i="46"/>
  <c r="H9" i="46"/>
  <c r="G8" i="46"/>
  <c r="H5" i="46"/>
  <c r="D21" i="46"/>
  <c r="H19" i="46"/>
  <c r="D8" i="46"/>
  <c r="H8" i="46"/>
  <c r="H6" i="46"/>
  <c r="D26" i="46"/>
  <c r="H26" i="46"/>
  <c r="H23" i="46"/>
  <c r="G30" i="46"/>
  <c r="G43" i="46"/>
  <c r="H21" i="46"/>
  <c r="D30" i="46"/>
  <c r="D43" i="46"/>
  <c r="H30" i="46"/>
  <c r="H43" i="46"/>
</calcChain>
</file>

<file path=xl/sharedStrings.xml><?xml version="1.0" encoding="utf-8"?>
<sst xmlns="http://schemas.openxmlformats.org/spreadsheetml/2006/main" count="120" uniqueCount="84">
  <si>
    <t>§</t>
  </si>
  <si>
    <t>ORG</t>
  </si>
  <si>
    <t>pol.</t>
  </si>
  <si>
    <t xml:space="preserve">Správce: </t>
  </si>
  <si>
    <t>Ing. Miroslav Kubín</t>
  </si>
  <si>
    <t>ORJ -  17</t>
  </si>
  <si>
    <t xml:space="preserve">vedoucí odboru </t>
  </si>
  <si>
    <t>v tis. Kč</t>
  </si>
  <si>
    <t>Nové investice</t>
  </si>
  <si>
    <t>Název akce:</t>
  </si>
  <si>
    <t>Popis:</t>
  </si>
  <si>
    <t>Stávající dokumentace</t>
  </si>
  <si>
    <t>K zajištění</t>
  </si>
  <si>
    <t xml:space="preserve">Celkové náklady s DPH            </t>
  </si>
  <si>
    <t>Termín realizace</t>
  </si>
  <si>
    <t>realizace</t>
  </si>
  <si>
    <t>ŠTERNBERK</t>
  </si>
  <si>
    <t>Nová projektová dokumentace</t>
  </si>
  <si>
    <t>Oblast zdravotnictví</t>
  </si>
  <si>
    <t>Nové investice - stavební</t>
  </si>
  <si>
    <t>PD</t>
  </si>
  <si>
    <t>Nové investice - nestavební</t>
  </si>
  <si>
    <t>Oblast školství</t>
  </si>
  <si>
    <t xml:space="preserve">Celkem     </t>
  </si>
  <si>
    <t>Návrh na úvěrový rámec KB</t>
  </si>
  <si>
    <t>Návrh na úvěrový rámec EIB</t>
  </si>
  <si>
    <t>Poř.číslo</t>
  </si>
  <si>
    <t>Název přílohy</t>
  </si>
  <si>
    <t>Oblast školství - součet</t>
  </si>
  <si>
    <t>Oblast sociální - součet</t>
  </si>
  <si>
    <t>Oblast kultury - součet</t>
  </si>
  <si>
    <t>Oblast zdravotnictví - součet</t>
  </si>
  <si>
    <t>Oblast dopravy - součet</t>
  </si>
  <si>
    <t>Návrh na rozpočet OK</t>
  </si>
  <si>
    <t>Oblast zdrav. - nájemné SMN a.s.</t>
  </si>
  <si>
    <t>Oblast sociální</t>
  </si>
  <si>
    <t>KŘ</t>
  </si>
  <si>
    <t>OIT</t>
  </si>
  <si>
    <t>Oblast kultury</t>
  </si>
  <si>
    <t>Oblast dopravy</t>
  </si>
  <si>
    <t>z toho spolufinan. PO z IF</t>
  </si>
  <si>
    <t>z toho rozpočet OK</t>
  </si>
  <si>
    <t>Oblast</t>
  </si>
  <si>
    <t>Nové opravy</t>
  </si>
  <si>
    <t>CELKEM</t>
  </si>
  <si>
    <t>OL</t>
  </si>
  <si>
    <t>Odbor investic a evropských programů</t>
  </si>
  <si>
    <t>Celkem</t>
  </si>
  <si>
    <t>Nové investice OIEP</t>
  </si>
  <si>
    <t>Nové investice SSOK</t>
  </si>
  <si>
    <t xml:space="preserve">Nové investice </t>
  </si>
  <si>
    <t>KH - cestovní ruch</t>
  </si>
  <si>
    <t xml:space="preserve">Spolufinancování PO z ivestičních fondů (IF) je zapojeno do rozpočtu příjmů Olomouckého kraje ve výši 8 046 tis.Kč (oblast školství ve výši 5 146 tis.Kč a oblast zdravotnictví ve výši 2 900 tis.Kč. Zbývající výše 4 089 tis.Kč (oblast kultury ve výši 39 tis.Kč a oblast zdravotnictví ve výši 4 050 tis.Kč) budou realizovat přímo příspěvkové organizace. V těchto případech se jedná o nové investice - nestavební, kdy bude příspěvkovým organizacím poskytnut příspěvek z rozpočtu Olomouckého kraje a akci budou příspěvkové organizace realizovat se zapojením svých investičních fondů. </t>
  </si>
  <si>
    <t xml:space="preserve">Oblast zdravotnictví - investice hrazené z nájemného SMN a.s.             </t>
  </si>
  <si>
    <t xml:space="preserve">Oblast zdravotnictví - nové investice z nájemného celkem              </t>
  </si>
  <si>
    <t>Návrh na rok 2012</t>
  </si>
  <si>
    <t xml:space="preserve">Financování investičních akcí </t>
  </si>
  <si>
    <t>b) Návrh nových investičních akcí v roce 2012</t>
  </si>
  <si>
    <t>Vynaloženo k 31.12.2011</t>
  </si>
  <si>
    <t>PV</t>
  </si>
  <si>
    <t xml:space="preserve">Z výše uvedeného vyplývá, že v návrhu rozpočtu výdajů Olomouckého kraje jsou nové investice v celkové výši 838 571 tis.Kč (celková výše nových investic 842 660 tis.Kč mínus 4 089 tis.Kč, což je podíl investičních fondů příspěvkových organizací  u akcí, které si  budou příspěvkové organizace realizovat přímo). </t>
  </si>
  <si>
    <t>-</t>
  </si>
  <si>
    <t>PD, realizace</t>
  </si>
  <si>
    <t>PROSTĚJOV</t>
  </si>
  <si>
    <t>SMN a.s. - o.z. Nemocnice Šternberk            Rekonstrukce porodnice</t>
  </si>
  <si>
    <t>Kompletní rekonstrukce porodnice s vybudováním sociálního zázemí pro matky na pokojích.</t>
  </si>
  <si>
    <t>změny:</t>
  </si>
  <si>
    <t>Spolufinan. PO z IF:</t>
  </si>
  <si>
    <t>oblast školství</t>
  </si>
  <si>
    <t>oblast sociální</t>
  </si>
  <si>
    <t>oblast kultury</t>
  </si>
  <si>
    <t>oblast dopravy</t>
  </si>
  <si>
    <t>oblast zdravotnictví</t>
  </si>
  <si>
    <t>Celkem po změnách financování</t>
  </si>
  <si>
    <t>Přesun</t>
  </si>
  <si>
    <t>Poznámka</t>
  </si>
  <si>
    <t>SMN a.s. - o.z. Nemocnice Prostějov            Rekonstrukce oddělení dialýzy a stavební úpravy urgentního příjmu</t>
  </si>
  <si>
    <t>Vybudování sociálního zázemí pro pacienty a úprava operačního sálku. Stavební úpravy urgentního příjmu.</t>
  </si>
  <si>
    <t>Snížení rozpočtu</t>
  </si>
  <si>
    <t>2012 - 2013</t>
  </si>
  <si>
    <t>SMN a.s. - o.z. Nemocnice Šternberk            Rekonstrukce pavilonu interny</t>
  </si>
  <si>
    <t>Jedná se o zavedení přípravy nové akce prostřednictvím zpracování projektové dokumentace na rekonstrukci objektu interny ve Šternberku</t>
  </si>
  <si>
    <t xml:space="preserve">Financování nových investičních akcí </t>
  </si>
  <si>
    <t>Nově zavedená akce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</si>
</sst>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34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2"/>
      <name val="Arial"/>
      <family val="2"/>
      <charset val="238"/>
    </font>
    <font>
      <sz val="11"/>
      <name val="Arial"/>
      <family val="2"/>
      <charset val="238"/>
    </font>
    <font>
      <b/>
      <sz val="16"/>
      <name val="Arial"/>
      <family val="2"/>
      <charset val="238"/>
    </font>
    <font>
      <b/>
      <sz val="20"/>
      <name val="Arial"/>
      <family val="2"/>
      <charset val="238"/>
    </font>
    <font>
      <sz val="8"/>
      <name val="Arial"/>
      <family val="2"/>
      <charset val="238"/>
    </font>
    <font>
      <b/>
      <sz val="18"/>
      <name val="Arial"/>
      <family val="2"/>
      <charset val="238"/>
    </font>
    <font>
      <sz val="14"/>
      <name val="Arial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6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9" fillId="0" borderId="1" applyNumberFormat="0" applyFill="0" applyAlignment="0" applyProtection="0"/>
    <xf numFmtId="0" fontId="10" fillId="3" borderId="0" applyNumberFormat="0" applyBorder="0" applyAlignment="0" applyProtection="0"/>
    <xf numFmtId="0" fontId="11" fillId="16" borderId="2" applyNumberFormat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17" borderId="0" applyNumberFormat="0" applyBorder="0" applyAlignment="0" applyProtection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18" borderId="6" applyNumberFormat="0" applyFont="0" applyAlignment="0" applyProtection="0"/>
    <xf numFmtId="0" fontId="17" fillId="0" borderId="7" applyNumberFormat="0" applyFill="0" applyAlignment="0" applyProtection="0"/>
    <xf numFmtId="0" fontId="18" fillId="4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7" borderId="8" applyNumberFormat="0" applyAlignment="0" applyProtection="0"/>
    <xf numFmtId="0" fontId="21" fillId="19" borderId="8" applyNumberFormat="0" applyAlignment="0" applyProtection="0"/>
    <xf numFmtId="0" fontId="22" fillId="19" borderId="9" applyNumberFormat="0" applyAlignment="0" applyProtection="0"/>
    <xf numFmtId="0" fontId="23" fillId="0" borderId="0" applyNumberFormat="0" applyFill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23" borderId="0" applyNumberFormat="0" applyBorder="0" applyAlignment="0" applyProtection="0"/>
  </cellStyleXfs>
  <cellXfs count="209">
    <xf numFmtId="0" fontId="0" fillId="0" borderId="0" xfId="0"/>
    <xf numFmtId="0" fontId="25" fillId="0" borderId="10" xfId="38" applyFont="1" applyFill="1" applyBorder="1" applyAlignment="1">
      <alignment horizontal="left" vertical="center"/>
    </xf>
    <xf numFmtId="49" fontId="30" fillId="0" borderId="10" xfId="38" applyNumberFormat="1" applyFont="1" applyFill="1" applyBorder="1" applyAlignment="1">
      <alignment horizontal="right" vertical="center"/>
    </xf>
    <xf numFmtId="3" fontId="30" fillId="0" borderId="10" xfId="38" applyNumberFormat="1" applyFont="1" applyFill="1" applyBorder="1" applyAlignment="1">
      <alignment horizontal="right" vertical="center"/>
    </xf>
    <xf numFmtId="0" fontId="30" fillId="0" borderId="10" xfId="38" applyFont="1" applyFill="1" applyBorder="1" applyAlignment="1">
      <alignment horizontal="left" vertical="center"/>
    </xf>
    <xf numFmtId="0" fontId="1" fillId="0" borderId="0" xfId="35" applyFill="1"/>
    <xf numFmtId="0" fontId="25" fillId="0" borderId="11" xfId="34" applyFont="1" applyFill="1" applyBorder="1" applyAlignment="1">
      <alignment horizontal="center" vertical="center"/>
    </xf>
    <xf numFmtId="0" fontId="29" fillId="0" borderId="12" xfId="34" applyFont="1" applyFill="1" applyBorder="1" applyAlignment="1">
      <alignment horizontal="left" vertical="center" indent="1"/>
    </xf>
    <xf numFmtId="0" fontId="29" fillId="0" borderId="13" xfId="34" applyFont="1" applyFill="1" applyBorder="1" applyAlignment="1">
      <alignment horizontal="left" vertical="center" indent="1"/>
    </xf>
    <xf numFmtId="0" fontId="25" fillId="0" borderId="14" xfId="34" applyFont="1" applyFill="1" applyBorder="1" applyAlignment="1">
      <alignment horizontal="center" vertical="center"/>
    </xf>
    <xf numFmtId="0" fontId="26" fillId="0" borderId="15" xfId="34" applyFont="1" applyFill="1" applyBorder="1" applyAlignment="1">
      <alignment horizontal="left" vertical="center" indent="1"/>
    </xf>
    <xf numFmtId="0" fontId="26" fillId="0" borderId="16" xfId="34" applyFont="1" applyFill="1" applyBorder="1" applyAlignment="1">
      <alignment horizontal="left" vertical="center" indent="1"/>
    </xf>
    <xf numFmtId="0" fontId="26" fillId="0" borderId="17" xfId="34" applyFont="1" applyFill="1" applyBorder="1" applyAlignment="1">
      <alignment horizontal="left" vertical="center" indent="1"/>
    </xf>
    <xf numFmtId="0" fontId="26" fillId="0" borderId="18" xfId="34" applyFont="1" applyFill="1" applyBorder="1" applyAlignment="1">
      <alignment horizontal="left" vertical="center" indent="1"/>
    </xf>
    <xf numFmtId="0" fontId="26" fillId="0" borderId="19" xfId="34" applyFont="1" applyFill="1" applyBorder="1" applyAlignment="1">
      <alignment horizontal="left" vertical="center" indent="1"/>
    </xf>
    <xf numFmtId="3" fontId="26" fillId="0" borderId="20" xfId="35" applyNumberFormat="1" applyFont="1" applyFill="1" applyBorder="1" applyAlignment="1">
      <alignment horizontal="right" vertical="center" indent="1"/>
    </xf>
    <xf numFmtId="3" fontId="26" fillId="0" borderId="21" xfId="35" applyNumberFormat="1" applyFont="1" applyFill="1" applyBorder="1" applyAlignment="1">
      <alignment horizontal="right" vertical="center" indent="1"/>
    </xf>
    <xf numFmtId="3" fontId="26" fillId="0" borderId="22" xfId="35" applyNumberFormat="1" applyFont="1" applyFill="1" applyBorder="1" applyAlignment="1">
      <alignment horizontal="right" vertical="center" indent="1"/>
    </xf>
    <xf numFmtId="3" fontId="26" fillId="0" borderId="23" xfId="35" applyNumberFormat="1" applyFont="1" applyFill="1" applyBorder="1" applyAlignment="1">
      <alignment horizontal="right" vertical="center" indent="1"/>
    </xf>
    <xf numFmtId="0" fontId="25" fillId="0" borderId="24" xfId="34" applyFont="1" applyFill="1" applyBorder="1" applyAlignment="1">
      <alignment horizontal="center" vertical="center" wrapText="1"/>
    </xf>
    <xf numFmtId="0" fontId="26" fillId="0" borderId="25" xfId="34" applyFont="1" applyFill="1" applyBorder="1" applyAlignment="1">
      <alignment horizontal="left" vertical="center" wrapText="1" indent="1"/>
    </xf>
    <xf numFmtId="3" fontId="24" fillId="0" borderId="10" xfId="38" applyNumberFormat="1" applyFont="1" applyFill="1" applyBorder="1" applyAlignment="1">
      <alignment horizontal="left" vertical="center" wrapText="1" indent="1"/>
    </xf>
    <xf numFmtId="3" fontId="26" fillId="0" borderId="26" xfId="35" applyNumberFormat="1" applyFont="1" applyFill="1" applyBorder="1" applyAlignment="1">
      <alignment horizontal="right" vertical="center" indent="1"/>
    </xf>
    <xf numFmtId="3" fontId="1" fillId="0" borderId="0" xfId="35" applyNumberFormat="1" applyFill="1"/>
    <xf numFmtId="49" fontId="24" fillId="0" borderId="27" xfId="38" applyNumberFormat="1" applyFont="1" applyFill="1" applyBorder="1" applyAlignment="1">
      <alignment horizontal="left" vertical="center" wrapText="1" indent="1"/>
    </xf>
    <xf numFmtId="3" fontId="24" fillId="0" borderId="27" xfId="38" applyNumberFormat="1" applyFont="1" applyFill="1" applyBorder="1" applyAlignment="1">
      <alignment horizontal="left" vertical="center" wrapText="1" indent="1"/>
    </xf>
    <xf numFmtId="3" fontId="33" fillId="0" borderId="28" xfId="35" applyNumberFormat="1" applyFont="1" applyFill="1" applyBorder="1" applyAlignment="1">
      <alignment horizontal="right" vertical="center" indent="1"/>
    </xf>
    <xf numFmtId="3" fontId="33" fillId="0" borderId="20" xfId="35" applyNumberFormat="1" applyFont="1" applyFill="1" applyBorder="1" applyAlignment="1">
      <alignment horizontal="right" vertical="center" indent="1"/>
    </xf>
    <xf numFmtId="3" fontId="24" fillId="0" borderId="0" xfId="37" applyNumberFormat="1" applyFont="1" applyFill="1" applyBorder="1" applyAlignment="1">
      <alignment horizontal="right" vertical="center" wrapText="1" indent="1"/>
    </xf>
    <xf numFmtId="0" fontId="26" fillId="0" borderId="29" xfId="34" applyFont="1" applyFill="1" applyBorder="1" applyAlignment="1">
      <alignment horizontal="left" vertical="center" wrapText="1" indent="1"/>
    </xf>
    <xf numFmtId="0" fontId="26" fillId="0" borderId="30" xfId="34" applyFont="1" applyFill="1" applyBorder="1" applyAlignment="1">
      <alignment horizontal="left" vertical="center" wrapText="1" indent="1"/>
    </xf>
    <xf numFmtId="0" fontId="26" fillId="0" borderId="31" xfId="34" applyFont="1" applyFill="1" applyBorder="1" applyAlignment="1">
      <alignment horizontal="left" vertical="center" wrapText="1" indent="1"/>
    </xf>
    <xf numFmtId="0" fontId="26" fillId="0" borderId="32" xfId="34" applyFont="1" applyFill="1" applyBorder="1" applyAlignment="1">
      <alignment horizontal="left" vertical="center" wrapText="1" indent="1"/>
    </xf>
    <xf numFmtId="0" fontId="26" fillId="0" borderId="33" xfId="34" applyFont="1" applyFill="1" applyBorder="1" applyAlignment="1">
      <alignment horizontal="left" vertical="center" wrapText="1" indent="1"/>
    </xf>
    <xf numFmtId="0" fontId="26" fillId="0" borderId="34" xfId="34" applyFont="1" applyFill="1" applyBorder="1" applyAlignment="1">
      <alignment horizontal="left" vertical="center" wrapText="1" indent="1"/>
    </xf>
    <xf numFmtId="0" fontId="26" fillId="0" borderId="35" xfId="34" applyFont="1" applyFill="1" applyBorder="1" applyAlignment="1">
      <alignment horizontal="left" vertical="center" wrapText="1" indent="1"/>
    </xf>
    <xf numFmtId="0" fontId="5" fillId="0" borderId="0" xfId="37" applyFont="1" applyFill="1" applyBorder="1"/>
    <xf numFmtId="49" fontId="5" fillId="0" borderId="10" xfId="38" applyNumberFormat="1" applyFont="1" applyFill="1" applyBorder="1" applyAlignment="1">
      <alignment horizontal="left" vertical="center" wrapText="1" indent="1"/>
    </xf>
    <xf numFmtId="3" fontId="24" fillId="0" borderId="10" xfId="38" applyNumberFormat="1" applyFont="1" applyFill="1" applyBorder="1" applyAlignment="1">
      <alignment horizontal="right" vertical="center" wrapText="1" indent="1"/>
    </xf>
    <xf numFmtId="0" fontId="25" fillId="0" borderId="36" xfId="32" applyFont="1" applyFill="1" applyBorder="1" applyAlignment="1">
      <alignment horizontal="center" vertical="center" wrapText="1"/>
    </xf>
    <xf numFmtId="0" fontId="25" fillId="0" borderId="36" xfId="33" applyFont="1" applyFill="1" applyBorder="1" applyAlignment="1">
      <alignment horizontal="center" vertical="center" wrapText="1"/>
    </xf>
    <xf numFmtId="3" fontId="24" fillId="0" borderId="37" xfId="38" applyNumberFormat="1" applyFont="1" applyFill="1" applyBorder="1" applyAlignment="1">
      <alignment horizontal="right" vertical="center" wrapText="1" indent="1"/>
    </xf>
    <xf numFmtId="3" fontId="25" fillId="0" borderId="24" xfId="34" applyNumberFormat="1" applyFont="1" applyFill="1" applyBorder="1" applyAlignment="1">
      <alignment horizontal="center" vertical="center" wrapText="1"/>
    </xf>
    <xf numFmtId="0" fontId="29" fillId="0" borderId="0" xfId="35" applyFont="1" applyFill="1"/>
    <xf numFmtId="0" fontId="24" fillId="0" borderId="0" xfId="35" applyFont="1" applyFill="1" applyAlignment="1">
      <alignment horizontal="center"/>
    </xf>
    <xf numFmtId="0" fontId="29" fillId="0" borderId="24" xfId="34" applyFont="1" applyFill="1" applyBorder="1" applyAlignment="1">
      <alignment horizontal="left" vertical="center" indent="1"/>
    </xf>
    <xf numFmtId="3" fontId="25" fillId="0" borderId="36" xfId="35" applyNumberFormat="1" applyFont="1" applyFill="1" applyBorder="1" applyAlignment="1">
      <alignment horizontal="right" vertical="center" indent="1"/>
    </xf>
    <xf numFmtId="0" fontId="1" fillId="0" borderId="10" xfId="35" applyFill="1" applyBorder="1"/>
    <xf numFmtId="0" fontId="25" fillId="0" borderId="10" xfId="34" applyFont="1" applyFill="1" applyBorder="1" applyAlignment="1">
      <alignment horizontal="left" vertical="center" wrapText="1" indent="1"/>
    </xf>
    <xf numFmtId="0" fontId="28" fillId="0" borderId="0" xfId="35" applyFont="1" applyFill="1"/>
    <xf numFmtId="0" fontId="3" fillId="0" borderId="0" xfId="35" applyFont="1" applyFill="1" applyAlignment="1">
      <alignment horizontal="justify"/>
    </xf>
    <xf numFmtId="0" fontId="5" fillId="0" borderId="36" xfId="33" applyFont="1" applyFill="1" applyBorder="1" applyAlignment="1">
      <alignment horizontal="center" vertical="center" wrapText="1"/>
    </xf>
    <xf numFmtId="0" fontId="4" fillId="0" borderId="0" xfId="37" applyFont="1" applyFill="1" applyAlignment="1">
      <alignment vertical="center"/>
    </xf>
    <xf numFmtId="0" fontId="31" fillId="0" borderId="0" xfId="37" applyFont="1" applyFill="1" applyBorder="1"/>
    <xf numFmtId="0" fontId="4" fillId="0" borderId="0" xfId="39" applyFill="1"/>
    <xf numFmtId="0" fontId="31" fillId="0" borderId="0" xfId="37" applyFont="1" applyFill="1"/>
    <xf numFmtId="0" fontId="25" fillId="0" borderId="0" xfId="36" applyFont="1" applyFill="1"/>
    <xf numFmtId="0" fontId="1" fillId="0" borderId="0" xfId="38" applyFill="1"/>
    <xf numFmtId="0" fontId="28" fillId="0" borderId="0" xfId="31" applyFont="1" applyFill="1"/>
    <xf numFmtId="0" fontId="24" fillId="0" borderId="0" xfId="31" applyFont="1" applyFill="1" applyAlignment="1">
      <alignment horizontal="center"/>
    </xf>
    <xf numFmtId="3" fontId="1" fillId="0" borderId="0" xfId="38" applyNumberFormat="1" applyFill="1"/>
    <xf numFmtId="49" fontId="1" fillId="0" borderId="0" xfId="38" applyNumberFormat="1" applyFill="1"/>
    <xf numFmtId="0" fontId="1" fillId="0" borderId="0" xfId="37" applyFill="1"/>
    <xf numFmtId="0" fontId="28" fillId="0" borderId="0" xfId="30" applyFont="1" applyFill="1" applyBorder="1"/>
    <xf numFmtId="0" fontId="28" fillId="0" borderId="0" xfId="30" applyFont="1" applyFill="1"/>
    <xf numFmtId="0" fontId="28" fillId="0" borderId="0" xfId="31" applyFont="1" applyFill="1" applyAlignment="1">
      <alignment horizontal="center"/>
    </xf>
    <xf numFmtId="0" fontId="28" fillId="0" borderId="27" xfId="31" applyFont="1" applyFill="1" applyBorder="1"/>
    <xf numFmtId="0" fontId="4" fillId="0" borderId="0" xfId="37" applyFont="1" applyFill="1" applyBorder="1" applyAlignment="1">
      <alignment vertical="center"/>
    </xf>
    <xf numFmtId="0" fontId="5" fillId="0" borderId="10" xfId="38" applyFont="1" applyFill="1" applyBorder="1" applyAlignment="1">
      <alignment horizontal="left" vertical="center" wrapText="1" indent="1"/>
    </xf>
    <xf numFmtId="0" fontId="5" fillId="0" borderId="10" xfId="38" applyFont="1" applyFill="1" applyBorder="1" applyAlignment="1">
      <alignment horizontal="right" vertical="center"/>
    </xf>
    <xf numFmtId="0" fontId="5" fillId="0" borderId="38" xfId="38" applyFont="1" applyFill="1" applyBorder="1" applyAlignment="1">
      <alignment horizontal="right" vertical="center"/>
    </xf>
    <xf numFmtId="2" fontId="24" fillId="0" borderId="24" xfId="38" applyNumberFormat="1" applyFont="1" applyFill="1" applyBorder="1" applyAlignment="1">
      <alignment horizontal="left" vertical="center" indent="1"/>
    </xf>
    <xf numFmtId="2" fontId="24" fillId="0" borderId="37" xfId="38" applyNumberFormat="1" applyFont="1" applyFill="1" applyBorder="1" applyAlignment="1">
      <alignment horizontal="left" vertical="center" wrapText="1" indent="1"/>
    </xf>
    <xf numFmtId="3" fontId="24" fillId="0" borderId="36" xfId="38" applyNumberFormat="1" applyFont="1" applyFill="1" applyBorder="1" applyAlignment="1">
      <alignment horizontal="right" vertical="center" wrapText="1" indent="1"/>
    </xf>
    <xf numFmtId="0" fontId="28" fillId="0" borderId="0" xfId="39" applyFont="1" applyFill="1"/>
    <xf numFmtId="0" fontId="1" fillId="0" borderId="39" xfId="37" applyFont="1" applyFill="1" applyBorder="1"/>
    <xf numFmtId="0" fontId="1" fillId="0" borderId="0" xfId="37" applyFont="1" applyFill="1"/>
    <xf numFmtId="49" fontId="1" fillId="0" borderId="0" xfId="37" applyNumberFormat="1" applyFill="1"/>
    <xf numFmtId="4" fontId="5" fillId="0" borderId="0" xfId="37" applyNumberFormat="1" applyFont="1" applyFill="1"/>
    <xf numFmtId="0" fontId="5" fillId="0" borderId="0" xfId="37" applyFont="1" applyFill="1"/>
    <xf numFmtId="4" fontId="1" fillId="0" borderId="0" xfId="37" applyNumberFormat="1" applyFont="1" applyFill="1"/>
    <xf numFmtId="4" fontId="4" fillId="0" borderId="0" xfId="39" applyNumberFormat="1" applyFill="1"/>
    <xf numFmtId="3" fontId="1" fillId="0" borderId="0" xfId="37" applyNumberFormat="1" applyFill="1"/>
    <xf numFmtId="4" fontId="1" fillId="0" borderId="0" xfId="37" applyNumberFormat="1" applyFill="1"/>
    <xf numFmtId="3" fontId="29" fillId="0" borderId="0" xfId="35" applyNumberFormat="1" applyFont="1" applyFill="1"/>
    <xf numFmtId="3" fontId="24" fillId="0" borderId="40" xfId="38" applyNumberFormat="1" applyFont="1" applyFill="1" applyBorder="1" applyAlignment="1">
      <alignment horizontal="right" vertical="center" wrapText="1" indent="1"/>
    </xf>
    <xf numFmtId="3" fontId="25" fillId="24" borderId="36" xfId="35" applyNumberFormat="1" applyFont="1" applyFill="1" applyBorder="1" applyAlignment="1">
      <alignment horizontal="right" vertical="center" indent="1"/>
    </xf>
    <xf numFmtId="3" fontId="25" fillId="24" borderId="41" xfId="35" applyNumberFormat="1" applyFont="1" applyFill="1" applyBorder="1" applyAlignment="1">
      <alignment horizontal="right" vertical="center" indent="1"/>
    </xf>
    <xf numFmtId="0" fontId="26" fillId="0" borderId="42" xfId="34" applyFont="1" applyFill="1" applyBorder="1" applyAlignment="1">
      <alignment horizontal="left" vertical="center" indent="1"/>
    </xf>
    <xf numFmtId="0" fontId="26" fillId="0" borderId="43" xfId="34" applyFont="1" applyFill="1" applyBorder="1" applyAlignment="1">
      <alignment horizontal="left" vertical="center" wrapText="1" indent="1"/>
    </xf>
    <xf numFmtId="3" fontId="26" fillId="0" borderId="40" xfId="35" applyNumberFormat="1" applyFont="1" applyFill="1" applyBorder="1" applyAlignment="1">
      <alignment horizontal="right" vertical="center" indent="1"/>
    </xf>
    <xf numFmtId="0" fontId="25" fillId="0" borderId="44" xfId="34" applyFont="1" applyFill="1" applyBorder="1" applyAlignment="1">
      <alignment horizontal="center" vertical="center"/>
    </xf>
    <xf numFmtId="3" fontId="33" fillId="0" borderId="21" xfId="35" applyNumberFormat="1" applyFont="1" applyFill="1" applyBorder="1" applyAlignment="1">
      <alignment horizontal="right" vertical="center" indent="1"/>
    </xf>
    <xf numFmtId="49" fontId="24" fillId="0" borderId="10" xfId="38" applyNumberFormat="1" applyFont="1" applyFill="1" applyBorder="1" applyAlignment="1">
      <alignment horizontal="left" vertical="center" wrapText="1" indent="1"/>
    </xf>
    <xf numFmtId="2" fontId="24" fillId="0" borderId="10" xfId="38" applyNumberFormat="1" applyFont="1" applyFill="1" applyBorder="1" applyAlignment="1">
      <alignment horizontal="left" vertical="center" wrapText="1" indent="1"/>
    </xf>
    <xf numFmtId="2" fontId="24" fillId="0" borderId="45" xfId="38" applyNumberFormat="1" applyFont="1" applyFill="1" applyBorder="1" applyAlignment="1">
      <alignment horizontal="left" vertical="center" wrapText="1" indent="1"/>
    </xf>
    <xf numFmtId="0" fontId="5" fillId="0" borderId="38" xfId="38" applyFont="1" applyFill="1" applyBorder="1" applyAlignment="1">
      <alignment vertical="center"/>
    </xf>
    <xf numFmtId="3" fontId="24" fillId="0" borderId="46" xfId="38" applyNumberFormat="1" applyFont="1" applyFill="1" applyBorder="1" applyAlignment="1">
      <alignment horizontal="left" vertical="center" wrapText="1" indent="1"/>
    </xf>
    <xf numFmtId="0" fontId="25" fillId="0" borderId="10" xfId="34" applyFont="1" applyFill="1" applyBorder="1" applyAlignment="1">
      <alignment horizontal="left" vertical="center" indent="1"/>
    </xf>
    <xf numFmtId="0" fontId="3" fillId="0" borderId="0" xfId="35" applyFont="1" applyFill="1"/>
    <xf numFmtId="0" fontId="26" fillId="0" borderId="0" xfId="35" applyFont="1" applyFill="1"/>
    <xf numFmtId="3" fontId="26" fillId="0" borderId="0" xfId="35" applyNumberFormat="1" applyFont="1" applyFill="1"/>
    <xf numFmtId="0" fontId="26" fillId="0" borderId="47" xfId="35" applyFont="1" applyFill="1" applyBorder="1"/>
    <xf numFmtId="0" fontId="2" fillId="0" borderId="0" xfId="35" applyFont="1" applyFill="1"/>
    <xf numFmtId="0" fontId="26" fillId="0" borderId="48" xfId="35" applyFont="1" applyFill="1" applyBorder="1"/>
    <xf numFmtId="0" fontId="26" fillId="0" borderId="49" xfId="35" applyFont="1" applyFill="1" applyBorder="1"/>
    <xf numFmtId="3" fontId="26" fillId="0" borderId="28" xfId="35" applyNumberFormat="1" applyFont="1" applyFill="1" applyBorder="1"/>
    <xf numFmtId="3" fontId="26" fillId="0" borderId="20" xfId="35" applyNumberFormat="1" applyFont="1" applyFill="1" applyBorder="1"/>
    <xf numFmtId="0" fontId="26" fillId="0" borderId="50" xfId="35" applyFont="1" applyFill="1" applyBorder="1"/>
    <xf numFmtId="0" fontId="26" fillId="0" borderId="39" xfId="35" applyFont="1" applyFill="1" applyBorder="1"/>
    <xf numFmtId="0" fontId="26" fillId="0" borderId="51" xfId="35" applyFont="1" applyFill="1" applyBorder="1"/>
    <xf numFmtId="3" fontId="26" fillId="0" borderId="52" xfId="35" applyNumberFormat="1" applyFont="1" applyFill="1" applyBorder="1"/>
    <xf numFmtId="0" fontId="26" fillId="0" borderId="12" xfId="35" applyFont="1" applyFill="1" applyBorder="1"/>
    <xf numFmtId="0" fontId="26" fillId="0" borderId="0" xfId="35" applyFont="1" applyFill="1" applyBorder="1"/>
    <xf numFmtId="0" fontId="26" fillId="0" borderId="53" xfId="35" applyFont="1" applyFill="1" applyBorder="1"/>
    <xf numFmtId="0" fontId="25" fillId="0" borderId="54" xfId="35" applyFont="1" applyFill="1" applyBorder="1"/>
    <xf numFmtId="0" fontId="25" fillId="0" borderId="27" xfId="35" applyFont="1" applyFill="1" applyBorder="1"/>
    <xf numFmtId="0" fontId="25" fillId="0" borderId="46" xfId="35" applyFont="1" applyFill="1" applyBorder="1"/>
    <xf numFmtId="3" fontId="25" fillId="0" borderId="40" xfId="35" applyNumberFormat="1" applyFont="1" applyFill="1" applyBorder="1"/>
    <xf numFmtId="0" fontId="29" fillId="0" borderId="12" xfId="35" applyFont="1" applyFill="1" applyBorder="1"/>
    <xf numFmtId="0" fontId="32" fillId="0" borderId="24" xfId="35" applyFont="1" applyFill="1" applyBorder="1"/>
    <xf numFmtId="0" fontId="25" fillId="0" borderId="10" xfId="35" applyFont="1" applyFill="1" applyBorder="1"/>
    <xf numFmtId="3" fontId="29" fillId="0" borderId="24" xfId="35" applyNumberFormat="1" applyFont="1" applyFill="1" applyBorder="1"/>
    <xf numFmtId="3" fontId="29" fillId="0" borderId="36" xfId="35" applyNumberFormat="1" applyFont="1" applyFill="1" applyBorder="1"/>
    <xf numFmtId="3" fontId="29" fillId="0" borderId="10" xfId="35" applyNumberFormat="1" applyFont="1" applyFill="1" applyBorder="1"/>
    <xf numFmtId="0" fontId="29" fillId="0" borderId="24" xfId="35" applyFont="1" applyFill="1" applyBorder="1"/>
    <xf numFmtId="0" fontId="1" fillId="0" borderId="38" xfId="35" applyFill="1" applyBorder="1"/>
    <xf numFmtId="3" fontId="24" fillId="25" borderId="40" xfId="38" applyNumberFormat="1" applyFont="1" applyFill="1" applyBorder="1" applyAlignment="1">
      <alignment horizontal="right" vertical="center" indent="1"/>
    </xf>
    <xf numFmtId="0" fontId="1" fillId="25" borderId="11" xfId="38" applyFont="1" applyFill="1" applyBorder="1" applyAlignment="1">
      <alignment horizontal="center" vertical="center" wrapText="1"/>
    </xf>
    <xf numFmtId="0" fontId="1" fillId="25" borderId="55" xfId="38" applyFont="1" applyFill="1" applyBorder="1" applyAlignment="1">
      <alignment horizontal="center" vertical="center"/>
    </xf>
    <xf numFmtId="0" fontId="1" fillId="25" borderId="17" xfId="39" applyFont="1" applyFill="1" applyBorder="1" applyAlignment="1" applyProtection="1">
      <alignment horizontal="left" vertical="center" wrapText="1"/>
      <protection locked="0"/>
    </xf>
    <xf numFmtId="0" fontId="1" fillId="25" borderId="17" xfId="39" applyFont="1" applyFill="1" applyBorder="1" applyAlignment="1">
      <alignment horizontal="center" vertical="center" wrapText="1"/>
    </xf>
    <xf numFmtId="0" fontId="1" fillId="25" borderId="17" xfId="38" applyFont="1" applyFill="1" applyBorder="1" applyAlignment="1">
      <alignment horizontal="center" vertical="center" wrapText="1"/>
    </xf>
    <xf numFmtId="3" fontId="3" fillId="25" borderId="17" xfId="38" applyNumberFormat="1" applyFont="1" applyFill="1" applyBorder="1" applyAlignment="1">
      <alignment horizontal="right" vertical="center" indent="1"/>
    </xf>
    <xf numFmtId="3" fontId="27" fillId="25" borderId="28" xfId="38" applyNumberFormat="1" applyFont="1" applyFill="1" applyBorder="1" applyAlignment="1">
      <alignment horizontal="right" vertical="center" indent="1"/>
    </xf>
    <xf numFmtId="3" fontId="2" fillId="0" borderId="51" xfId="38" applyNumberFormat="1" applyFont="1" applyFill="1" applyBorder="1" applyAlignment="1">
      <alignment horizontal="right" vertical="center" wrapText="1"/>
    </xf>
    <xf numFmtId="3" fontId="3" fillId="0" borderId="10" xfId="38" applyNumberFormat="1" applyFont="1" applyFill="1" applyBorder="1" applyAlignment="1">
      <alignment horizontal="right" vertical="center" wrapText="1" indent="1"/>
    </xf>
    <xf numFmtId="3" fontId="3" fillId="0" borderId="39" xfId="38" applyNumberFormat="1" applyFont="1" applyFill="1" applyBorder="1" applyAlignment="1">
      <alignment horizontal="right" vertical="center" wrapText="1" indent="1"/>
    </xf>
    <xf numFmtId="1" fontId="1" fillId="25" borderId="32" xfId="38" applyNumberFormat="1" applyFont="1" applyFill="1" applyBorder="1" applyAlignment="1">
      <alignment horizontal="right" vertical="center" wrapText="1" indent="1"/>
    </xf>
    <xf numFmtId="3" fontId="3" fillId="25" borderId="54" xfId="38" applyNumberFormat="1" applyFont="1" applyFill="1" applyBorder="1" applyAlignment="1">
      <alignment horizontal="right" vertical="center" indent="1"/>
    </xf>
    <xf numFmtId="0" fontId="1" fillId="25" borderId="15" xfId="0" applyFont="1" applyFill="1" applyBorder="1" applyAlignment="1">
      <alignment horizontal="center" vertical="center"/>
    </xf>
    <xf numFmtId="0" fontId="2" fillId="25" borderId="15" xfId="0" applyFont="1" applyFill="1" applyBorder="1" applyAlignment="1" applyProtection="1">
      <alignment vertical="center" wrapText="1"/>
      <protection locked="0"/>
    </xf>
    <xf numFmtId="0" fontId="1" fillId="25" borderId="15" xfId="39" applyFont="1" applyFill="1" applyBorder="1" applyAlignment="1" applyProtection="1">
      <alignment horizontal="left" vertical="center" wrapText="1"/>
      <protection locked="0"/>
    </xf>
    <xf numFmtId="0" fontId="1" fillId="25" borderId="15" xfId="39" applyFont="1" applyFill="1" applyBorder="1" applyAlignment="1">
      <alignment horizontal="center" vertical="center" wrapText="1"/>
    </xf>
    <xf numFmtId="0" fontId="1" fillId="25" borderId="15" xfId="38" applyFont="1" applyFill="1" applyBorder="1" applyAlignment="1">
      <alignment horizontal="center" vertical="center" wrapText="1"/>
    </xf>
    <xf numFmtId="3" fontId="3" fillId="25" borderId="15" xfId="38" applyNumberFormat="1" applyFont="1" applyFill="1" applyBorder="1" applyAlignment="1">
      <alignment horizontal="right" vertical="center" indent="1"/>
    </xf>
    <xf numFmtId="1" fontId="1" fillId="25" borderId="34" xfId="38" applyNumberFormat="1" applyFont="1" applyFill="1" applyBorder="1" applyAlignment="1">
      <alignment horizontal="right" vertical="center" wrapText="1" indent="1"/>
    </xf>
    <xf numFmtId="3" fontId="27" fillId="25" borderId="56" xfId="38" applyNumberFormat="1" applyFont="1" applyFill="1" applyBorder="1" applyAlignment="1">
      <alignment horizontal="right" vertical="center" indent="1"/>
    </xf>
    <xf numFmtId="0" fontId="1" fillId="25" borderId="57" xfId="38" applyFont="1" applyFill="1" applyBorder="1" applyAlignment="1">
      <alignment horizontal="center" vertical="center" wrapText="1"/>
    </xf>
    <xf numFmtId="0" fontId="1" fillId="25" borderId="17" xfId="38" applyFont="1" applyFill="1" applyBorder="1" applyAlignment="1">
      <alignment horizontal="center" vertical="center"/>
    </xf>
    <xf numFmtId="0" fontId="1" fillId="25" borderId="17" xfId="0" applyFont="1" applyFill="1" applyBorder="1" applyAlignment="1">
      <alignment horizontal="center" vertical="center"/>
    </xf>
    <xf numFmtId="0" fontId="2" fillId="25" borderId="17" xfId="0" applyFont="1" applyFill="1" applyBorder="1" applyAlignment="1" applyProtection="1">
      <alignment vertical="center" wrapText="1"/>
      <protection locked="0"/>
    </xf>
    <xf numFmtId="3" fontId="27" fillId="25" borderId="29" xfId="38" applyNumberFormat="1" applyFont="1" applyFill="1" applyBorder="1" applyAlignment="1">
      <alignment horizontal="right" vertical="center" indent="1"/>
    </xf>
    <xf numFmtId="3" fontId="24" fillId="25" borderId="23" xfId="38" applyNumberFormat="1" applyFont="1" applyFill="1" applyBorder="1" applyAlignment="1">
      <alignment horizontal="right" vertical="center" indent="1"/>
    </xf>
    <xf numFmtId="3" fontId="27" fillId="25" borderId="23" xfId="38" applyNumberFormat="1" applyFont="1" applyFill="1" applyBorder="1" applyAlignment="1">
      <alignment horizontal="right" vertical="center" indent="1"/>
    </xf>
    <xf numFmtId="3" fontId="3" fillId="25" borderId="58" xfId="38" applyNumberFormat="1" applyFont="1" applyFill="1" applyBorder="1" applyAlignment="1">
      <alignment horizontal="right" vertical="center" indent="1"/>
    </xf>
    <xf numFmtId="3" fontId="1" fillId="25" borderId="23" xfId="38" applyNumberFormat="1" applyFont="1" applyFill="1" applyBorder="1" applyAlignment="1">
      <alignment horizontal="right" vertical="center"/>
    </xf>
    <xf numFmtId="0" fontId="29" fillId="0" borderId="0" xfId="36" applyFont="1" applyFill="1"/>
    <xf numFmtId="0" fontId="1" fillId="0" borderId="44" xfId="38" applyFont="1" applyFill="1" applyBorder="1" applyAlignment="1">
      <alignment horizontal="center" vertical="center" wrapText="1"/>
    </xf>
    <xf numFmtId="0" fontId="1" fillId="0" borderId="15" xfId="38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2" fillId="0" borderId="18" xfId="0" applyFont="1" applyFill="1" applyBorder="1" applyAlignment="1" applyProtection="1">
      <alignment vertical="center" wrapText="1"/>
      <protection locked="0"/>
    </xf>
    <xf numFmtId="0" fontId="1" fillId="0" borderId="18" xfId="39" applyFont="1" applyFill="1" applyBorder="1" applyAlignment="1" applyProtection="1">
      <alignment horizontal="left" vertical="center" wrapText="1"/>
      <protection locked="0"/>
    </xf>
    <xf numFmtId="0" fontId="1" fillId="0" borderId="18" xfId="39" applyFont="1" applyFill="1" applyBorder="1" applyAlignment="1">
      <alignment horizontal="center" vertical="center" wrapText="1"/>
    </xf>
    <xf numFmtId="0" fontId="1" fillId="0" borderId="18" xfId="38" applyFont="1" applyFill="1" applyBorder="1" applyAlignment="1">
      <alignment horizontal="center" vertical="center" wrapText="1"/>
    </xf>
    <xf numFmtId="3" fontId="3" fillId="0" borderId="18" xfId="38" applyNumberFormat="1" applyFont="1" applyFill="1" applyBorder="1" applyAlignment="1">
      <alignment horizontal="right" vertical="center" indent="1"/>
    </xf>
    <xf numFmtId="1" fontId="1" fillId="0" borderId="32" xfId="38" applyNumberFormat="1" applyFont="1" applyFill="1" applyBorder="1" applyAlignment="1">
      <alignment horizontal="right" vertical="center" wrapText="1" indent="1"/>
    </xf>
    <xf numFmtId="3" fontId="27" fillId="0" borderId="59" xfId="38" applyNumberFormat="1" applyFont="1" applyFill="1" applyBorder="1" applyAlignment="1">
      <alignment horizontal="right" vertical="center" indent="1"/>
    </xf>
    <xf numFmtId="3" fontId="24" fillId="0" borderId="40" xfId="38" applyNumberFormat="1" applyFont="1" applyFill="1" applyBorder="1" applyAlignment="1">
      <alignment horizontal="right" vertical="center" indent="1"/>
    </xf>
    <xf numFmtId="3" fontId="27" fillId="0" borderId="20" xfId="38" applyNumberFormat="1" applyFont="1" applyFill="1" applyBorder="1" applyAlignment="1">
      <alignment horizontal="right" vertical="center" indent="1"/>
    </xf>
    <xf numFmtId="3" fontId="3" fillId="0" borderId="40" xfId="38" applyNumberFormat="1" applyFont="1" applyFill="1" applyBorder="1" applyAlignment="1">
      <alignment horizontal="right" vertical="center" indent="1"/>
    </xf>
    <xf numFmtId="3" fontId="1" fillId="0" borderId="36" xfId="38" applyNumberFormat="1" applyFont="1" applyFill="1" applyBorder="1" applyAlignment="1">
      <alignment horizontal="right" vertical="center"/>
    </xf>
    <xf numFmtId="3" fontId="1" fillId="25" borderId="40" xfId="38" applyNumberFormat="1" applyFont="1" applyFill="1" applyBorder="1" applyAlignment="1">
      <alignment horizontal="right" vertical="center" wrapText="1"/>
    </xf>
    <xf numFmtId="0" fontId="29" fillId="24" borderId="24" xfId="34" applyFont="1" applyFill="1" applyBorder="1" applyAlignment="1">
      <alignment horizontal="left" vertical="center" indent="1"/>
    </xf>
    <xf numFmtId="0" fontId="29" fillId="24" borderId="10" xfId="34" applyFont="1" applyFill="1" applyBorder="1" applyAlignment="1">
      <alignment horizontal="left" vertical="center" indent="1"/>
    </xf>
    <xf numFmtId="0" fontId="29" fillId="24" borderId="38" xfId="34" applyFont="1" applyFill="1" applyBorder="1" applyAlignment="1">
      <alignment horizontal="left" vertical="center" indent="1"/>
    </xf>
    <xf numFmtId="0" fontId="25" fillId="0" borderId="24" xfId="34" applyFont="1" applyFill="1" applyBorder="1" applyAlignment="1">
      <alignment horizontal="left" vertical="center" indent="1"/>
    </xf>
    <xf numFmtId="0" fontId="25" fillId="0" borderId="10" xfId="34" applyFont="1" applyFill="1" applyBorder="1" applyAlignment="1">
      <alignment horizontal="left" vertical="center" indent="1"/>
    </xf>
    <xf numFmtId="0" fontId="3" fillId="0" borderId="0" xfId="35" applyFont="1" applyFill="1" applyAlignment="1">
      <alignment horizontal="justify" wrapText="1"/>
    </xf>
    <xf numFmtId="0" fontId="3" fillId="0" borderId="0" xfId="0" applyFont="1" applyFill="1" applyAlignment="1">
      <alignment horizontal="justify" wrapText="1"/>
    </xf>
    <xf numFmtId="0" fontId="27" fillId="0" borderId="0" xfId="35" applyFont="1" applyFill="1" applyAlignment="1">
      <alignment horizontal="justify" wrapText="1"/>
    </xf>
    <xf numFmtId="0" fontId="29" fillId="0" borderId="0" xfId="35" applyFont="1" applyFill="1" applyBorder="1" applyAlignment="1">
      <alignment horizontal="left" vertical="center"/>
    </xf>
    <xf numFmtId="0" fontId="25" fillId="0" borderId="36" xfId="34" applyFont="1" applyFill="1" applyBorder="1" applyAlignment="1">
      <alignment horizontal="center" vertical="center" wrapText="1"/>
    </xf>
    <xf numFmtId="0" fontId="25" fillId="0" borderId="13" xfId="34" applyFon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29" fillId="0" borderId="24" xfId="38" applyFont="1" applyFill="1" applyBorder="1" applyAlignment="1">
      <alignment horizontal="left" vertical="center" wrapText="1" indent="1"/>
    </xf>
    <xf numFmtId="0" fontId="1" fillId="0" borderId="10" xfId="29" applyFill="1" applyBorder="1"/>
    <xf numFmtId="0" fontId="1" fillId="0" borderId="45" xfId="29" applyFill="1" applyBorder="1"/>
    <xf numFmtId="0" fontId="25" fillId="0" borderId="24" xfId="38" applyFont="1" applyFill="1" applyBorder="1" applyAlignment="1">
      <alignment horizontal="left" vertical="center" wrapText="1" indent="1"/>
    </xf>
    <xf numFmtId="0" fontId="25" fillId="0" borderId="10" xfId="38" applyFont="1" applyFill="1" applyBorder="1" applyAlignment="1">
      <alignment horizontal="left" vertical="center" wrapText="1" indent="1"/>
    </xf>
    <xf numFmtId="0" fontId="25" fillId="0" borderId="45" xfId="38" applyFont="1" applyFill="1" applyBorder="1" applyAlignment="1">
      <alignment horizontal="left" vertical="center" wrapText="1" indent="1"/>
    </xf>
    <xf numFmtId="164" fontId="5" fillId="0" borderId="52" xfId="32" applyNumberFormat="1" applyFont="1" applyFill="1" applyBorder="1" applyAlignment="1">
      <alignment horizontal="center" vertical="center" wrapText="1"/>
    </xf>
    <xf numFmtId="164" fontId="5" fillId="0" borderId="40" xfId="32" applyNumberFormat="1" applyFont="1" applyFill="1" applyBorder="1" applyAlignment="1">
      <alignment horizontal="center" vertical="center" wrapText="1"/>
    </xf>
    <xf numFmtId="3" fontId="5" fillId="0" borderId="52" xfId="32" applyNumberFormat="1" applyFont="1" applyFill="1" applyBorder="1" applyAlignment="1">
      <alignment horizontal="center" vertical="center" wrapText="1"/>
    </xf>
    <xf numFmtId="3" fontId="5" fillId="0" borderId="40" xfId="32" applyNumberFormat="1" applyFont="1" applyFill="1" applyBorder="1" applyAlignment="1">
      <alignment horizontal="center" vertical="center" wrapText="1"/>
    </xf>
    <xf numFmtId="3" fontId="5" fillId="0" borderId="36" xfId="32" applyNumberFormat="1" applyFont="1" applyFill="1" applyBorder="1" applyAlignment="1">
      <alignment horizontal="center" vertical="center" wrapText="1"/>
    </xf>
    <xf numFmtId="0" fontId="5" fillId="0" borderId="52" xfId="38" applyFont="1" applyFill="1" applyBorder="1" applyAlignment="1">
      <alignment horizontal="center" vertical="center" wrapText="1"/>
    </xf>
    <xf numFmtId="0" fontId="5" fillId="0" borderId="40" xfId="38" applyFont="1" applyFill="1" applyBorder="1" applyAlignment="1">
      <alignment horizontal="center" vertical="center" wrapText="1"/>
    </xf>
    <xf numFmtId="0" fontId="2" fillId="0" borderId="36" xfId="32" applyFont="1" applyFill="1" applyBorder="1" applyAlignment="1">
      <alignment horizontal="center" vertical="center" wrapText="1"/>
    </xf>
    <xf numFmtId="0" fontId="5" fillId="0" borderId="36" xfId="32" applyFont="1" applyFill="1" applyBorder="1" applyAlignment="1">
      <alignment horizontal="center" vertical="center" wrapText="1"/>
    </xf>
    <xf numFmtId="49" fontId="24" fillId="0" borderId="24" xfId="38" applyNumberFormat="1" applyFont="1" applyFill="1" applyBorder="1" applyAlignment="1">
      <alignment horizontal="left" vertical="center" wrapText="1" indent="1"/>
    </xf>
    <xf numFmtId="49" fontId="24" fillId="0" borderId="10" xfId="38" applyNumberFormat="1" applyFont="1" applyFill="1" applyBorder="1" applyAlignment="1">
      <alignment horizontal="left" vertical="center" wrapText="1" indent="1"/>
    </xf>
    <xf numFmtId="0" fontId="5" fillId="0" borderId="36" xfId="38" applyFont="1" applyFill="1" applyBorder="1" applyAlignment="1">
      <alignment horizontal="center" vertical="center" textRotation="90" wrapText="1"/>
    </xf>
    <xf numFmtId="0" fontId="25" fillId="0" borderId="24" xfId="31" applyFont="1" applyFill="1" applyBorder="1" applyAlignment="1">
      <alignment horizontal="center" vertical="center"/>
    </xf>
    <xf numFmtId="0" fontId="25" fillId="0" borderId="10" xfId="31" applyFont="1" applyFill="1" applyBorder="1" applyAlignment="1">
      <alignment horizontal="center" vertical="center"/>
    </xf>
    <xf numFmtId="0" fontId="25" fillId="0" borderId="38" xfId="31" applyFont="1" applyFill="1" applyBorder="1" applyAlignment="1">
      <alignment horizontal="center" vertical="center"/>
    </xf>
    <xf numFmtId="0" fontId="6" fillId="0" borderId="36" xfId="38" applyFont="1" applyFill="1" applyBorder="1" applyAlignment="1">
      <alignment horizontal="center" vertical="center" textRotation="90" wrapText="1"/>
    </xf>
    <xf numFmtId="0" fontId="0" fillId="0" borderId="40" xfId="0" applyFill="1" applyBorder="1" applyAlignment="1">
      <alignment horizontal="center" vertical="center" wrapText="1"/>
    </xf>
  </cellXfs>
  <cellStyles count="54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/>
    <cellStyle name="normální 4" xfId="29"/>
    <cellStyle name="normální_investice 2005- doprava-upravený2" xfId="30"/>
    <cellStyle name="normální_investice 2005- doprava-upravený2 2" xfId="31"/>
    <cellStyle name="normální_Investice 2005-školství - úprava (probráno se SEK)" xfId="32"/>
    <cellStyle name="normální_kultura2-upravené priority-3" xfId="33"/>
    <cellStyle name="normální_Požadavky na investice 2005 a plnění 2004-úprava" xfId="34"/>
    <cellStyle name="normální_Sešit1" xfId="35"/>
    <cellStyle name="normální_Sociální - investice a opravy 2009 - sumarizace vč. prior - 10-12-2008" xfId="36"/>
    <cellStyle name="normální_Studie IZ - silnice 2003" xfId="37"/>
    <cellStyle name="normální_Studie IZ - silnice 2003 2" xfId="38"/>
    <cellStyle name="normální_Zdravotnictví - Návrh investic 2009 15.12.2008" xfId="39"/>
    <cellStyle name="Poznámka" xfId="40" builtinId="10" customBuiltin="1"/>
    <cellStyle name="Propojená buňka" xfId="41" builtinId="24" customBuiltin="1"/>
    <cellStyle name="Správně" xfId="42" builtinId="26" customBuiltin="1"/>
    <cellStyle name="Text upozornění" xfId="43" builtinId="11" customBuiltin="1"/>
    <cellStyle name="Vstup" xfId="44" builtinId="20" customBuiltin="1"/>
    <cellStyle name="Výpočet" xfId="45" builtinId="22" customBuiltin="1"/>
    <cellStyle name="Výstup" xfId="46" builtinId="21" customBuiltin="1"/>
    <cellStyle name="Vysvětlující text" xfId="47" builtinId="53" customBuiltin="1"/>
    <cellStyle name="Zvýraznění 1" xfId="48" builtinId="29" customBuiltin="1"/>
    <cellStyle name="Zvýraznění 2" xfId="49" builtinId="33" customBuiltin="1"/>
    <cellStyle name="Zvýraznění 3" xfId="50" builtinId="37" customBuiltin="1"/>
    <cellStyle name="Zvýraznění 4" xfId="51" builtinId="41" customBuiltin="1"/>
    <cellStyle name="Zvýraznění 5" xfId="52" builtinId="45" customBuiltin="1"/>
    <cellStyle name="Zvýraznění 6" xfId="53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indexed="10"/>
    <pageSetUpPr fitToPage="1"/>
  </sheetPr>
  <dimension ref="A1:K66"/>
  <sheetViews>
    <sheetView showGridLines="0" topLeftCell="A13" zoomScale="75" zoomScaleNormal="75" zoomScaleSheetLayoutView="75" workbookViewId="0">
      <selection activeCell="G31" sqref="G31"/>
    </sheetView>
  </sheetViews>
  <sheetFormatPr defaultColWidth="9.140625" defaultRowHeight="12.75" x14ac:dyDescent="0.2"/>
  <cols>
    <col min="1" max="1" width="7" style="5" customWidth="1"/>
    <col min="2" max="2" width="43.28515625" style="5" customWidth="1"/>
    <col min="3" max="3" width="44.5703125" style="5" customWidth="1"/>
    <col min="4" max="4" width="21.28515625" style="5" customWidth="1"/>
    <col min="5" max="5" width="20.140625" style="5" customWidth="1"/>
    <col min="6" max="6" width="20.5703125" style="5" customWidth="1"/>
    <col min="7" max="7" width="23" style="5" customWidth="1"/>
    <col min="8" max="8" width="21.85546875" style="5" customWidth="1"/>
    <col min="9" max="16384" width="9.140625" style="5"/>
  </cols>
  <sheetData>
    <row r="1" spans="1:8" s="43" customFormat="1" ht="25.5" customHeight="1" x14ac:dyDescent="0.3">
      <c r="A1" s="43" t="s">
        <v>56</v>
      </c>
      <c r="E1" s="84"/>
    </row>
    <row r="2" spans="1:8" ht="24" customHeight="1" x14ac:dyDescent="0.3">
      <c r="A2" s="43" t="s">
        <v>57</v>
      </c>
      <c r="E2" s="23"/>
    </row>
    <row r="3" spans="1:8" ht="18.75" customHeight="1" thickBot="1" x14ac:dyDescent="0.3">
      <c r="A3" s="181"/>
      <c r="B3" s="181"/>
      <c r="C3" s="181"/>
      <c r="H3" s="44" t="s">
        <v>7</v>
      </c>
    </row>
    <row r="4" spans="1:8" ht="65.25" customHeight="1" thickBot="1" x14ac:dyDescent="0.25">
      <c r="A4" s="182" t="s">
        <v>42</v>
      </c>
      <c r="B4" s="182"/>
      <c r="C4" s="19" t="s">
        <v>27</v>
      </c>
      <c r="D4" s="40" t="s">
        <v>67</v>
      </c>
      <c r="E4" s="42" t="s">
        <v>24</v>
      </c>
      <c r="F4" s="40" t="s">
        <v>25</v>
      </c>
      <c r="G4" s="40" t="s">
        <v>33</v>
      </c>
      <c r="H4" s="39" t="s">
        <v>47</v>
      </c>
    </row>
    <row r="5" spans="1:8" ht="20.100000000000001" customHeight="1" x14ac:dyDescent="0.2">
      <c r="A5" s="183"/>
      <c r="B5" s="10" t="s">
        <v>22</v>
      </c>
      <c r="C5" s="29" t="s">
        <v>17</v>
      </c>
      <c r="D5" s="15" t="e">
        <f>#REF!</f>
        <v>#REF!</v>
      </c>
      <c r="E5" s="15"/>
      <c r="F5" s="15"/>
      <c r="G5" s="15">
        <v>2605</v>
      </c>
      <c r="H5" s="27" t="e">
        <f t="shared" ref="H5:H22" si="0">SUM(D5:G5)</f>
        <v>#REF!</v>
      </c>
    </row>
    <row r="6" spans="1:8" ht="20.100000000000001" customHeight="1" x14ac:dyDescent="0.2">
      <c r="A6" s="184"/>
      <c r="B6" s="10" t="s">
        <v>22</v>
      </c>
      <c r="C6" s="30" t="s">
        <v>8</v>
      </c>
      <c r="D6" s="16" t="e">
        <f>#REF!</f>
        <v>#REF!</v>
      </c>
      <c r="E6" s="16" t="e">
        <f>#REF!</f>
        <v>#REF!</v>
      </c>
      <c r="F6" s="16" t="e">
        <f>#REF!</f>
        <v>#REF!</v>
      </c>
      <c r="G6" s="16">
        <v>33011</v>
      </c>
      <c r="H6" s="27" t="e">
        <f t="shared" si="0"/>
        <v>#REF!</v>
      </c>
    </row>
    <row r="7" spans="1:8" ht="20.100000000000001" customHeight="1" thickBot="1" x14ac:dyDescent="0.25">
      <c r="A7" s="185"/>
      <c r="B7" s="11" t="s">
        <v>22</v>
      </c>
      <c r="C7" s="31" t="s">
        <v>43</v>
      </c>
      <c r="D7" s="17" t="e">
        <f>#REF!</f>
        <v>#REF!</v>
      </c>
      <c r="E7" s="22"/>
      <c r="F7" s="22"/>
      <c r="G7" s="22">
        <v>22384</v>
      </c>
      <c r="H7" s="26" t="e">
        <f t="shared" si="0"/>
        <v>#REF!</v>
      </c>
    </row>
    <row r="8" spans="1:8" ht="20.100000000000001" customHeight="1" thickBot="1" x14ac:dyDescent="0.25">
      <c r="A8" s="173" t="s">
        <v>28</v>
      </c>
      <c r="B8" s="174"/>
      <c r="C8" s="174"/>
      <c r="D8" s="86" t="e">
        <f>SUM(D5:D7)</f>
        <v>#REF!</v>
      </c>
      <c r="E8" s="86" t="e">
        <f>SUM(E5:E7)</f>
        <v>#REF!</v>
      </c>
      <c r="F8" s="86" t="e">
        <f>SUM(F5:F7)</f>
        <v>#REF!</v>
      </c>
      <c r="G8" s="86">
        <f>SUM(G5:G7)</f>
        <v>58000</v>
      </c>
      <c r="H8" s="86" t="e">
        <f t="shared" si="0"/>
        <v>#REF!</v>
      </c>
    </row>
    <row r="9" spans="1:8" ht="20.100000000000001" customHeight="1" x14ac:dyDescent="0.2">
      <c r="A9" s="8"/>
      <c r="B9" s="12" t="s">
        <v>35</v>
      </c>
      <c r="C9" s="32" t="s">
        <v>17</v>
      </c>
      <c r="D9" s="18">
        <v>0</v>
      </c>
      <c r="E9" s="15" t="e">
        <f>#REF!</f>
        <v>#REF!</v>
      </c>
      <c r="F9" s="15"/>
      <c r="G9" s="15">
        <v>1750</v>
      </c>
      <c r="H9" s="27" t="e">
        <f t="shared" si="0"/>
        <v>#REF!</v>
      </c>
    </row>
    <row r="10" spans="1:8" ht="20.100000000000001" customHeight="1" x14ac:dyDescent="0.2">
      <c r="A10" s="6"/>
      <c r="B10" s="13" t="s">
        <v>35</v>
      </c>
      <c r="C10" s="33" t="s">
        <v>19</v>
      </c>
      <c r="D10" s="16" t="e">
        <f>#REF!</f>
        <v>#REF!</v>
      </c>
      <c r="E10" s="16" t="e">
        <f>#REF!</f>
        <v>#REF!</v>
      </c>
      <c r="F10" s="16" t="e">
        <f>#REF!</f>
        <v>#REF!</v>
      </c>
      <c r="G10" s="16">
        <v>43377</v>
      </c>
      <c r="H10" s="27" t="e">
        <f t="shared" si="0"/>
        <v>#REF!</v>
      </c>
    </row>
    <row r="11" spans="1:8" ht="20.100000000000001" customHeight="1" x14ac:dyDescent="0.2">
      <c r="A11" s="91"/>
      <c r="B11" s="13" t="s">
        <v>35</v>
      </c>
      <c r="C11" s="33" t="s">
        <v>21</v>
      </c>
      <c r="D11" s="16" t="e">
        <f>#REF!</f>
        <v>#REF!</v>
      </c>
      <c r="E11" s="22"/>
      <c r="F11" s="22"/>
      <c r="G11" s="22">
        <v>17353</v>
      </c>
      <c r="H11" s="92" t="e">
        <f>SUM(D11:G11)</f>
        <v>#REF!</v>
      </c>
    </row>
    <row r="12" spans="1:8" ht="20.100000000000001" customHeight="1" thickBot="1" x14ac:dyDescent="0.25">
      <c r="A12" s="9"/>
      <c r="B12" s="88" t="s">
        <v>35</v>
      </c>
      <c r="C12" s="89" t="s">
        <v>43</v>
      </c>
      <c r="D12" s="90" t="e">
        <f>#REF!</f>
        <v>#REF!</v>
      </c>
      <c r="E12" s="22"/>
      <c r="F12" s="22"/>
      <c r="G12" s="22">
        <v>7520</v>
      </c>
      <c r="H12" s="26" t="e">
        <f t="shared" si="0"/>
        <v>#REF!</v>
      </c>
    </row>
    <row r="13" spans="1:8" ht="20.100000000000001" customHeight="1" thickBot="1" x14ac:dyDescent="0.25">
      <c r="A13" s="173" t="s">
        <v>29</v>
      </c>
      <c r="B13" s="174"/>
      <c r="C13" s="174"/>
      <c r="D13" s="87" t="e">
        <f>SUM(D9:D12)</f>
        <v>#REF!</v>
      </c>
      <c r="E13" s="87" t="e">
        <f>SUM(E9:E12)</f>
        <v>#REF!</v>
      </c>
      <c r="F13" s="87" t="e">
        <f>SUM(F9:F12)</f>
        <v>#REF!</v>
      </c>
      <c r="G13" s="87">
        <f>SUM(G9:G12)</f>
        <v>70000</v>
      </c>
      <c r="H13" s="86" t="e">
        <f t="shared" si="0"/>
        <v>#REF!</v>
      </c>
    </row>
    <row r="14" spans="1:8" ht="20.100000000000001" customHeight="1" x14ac:dyDescent="0.2">
      <c r="A14" s="7"/>
      <c r="B14" s="12" t="s">
        <v>38</v>
      </c>
      <c r="C14" s="34" t="s">
        <v>17</v>
      </c>
      <c r="D14" s="18" t="e">
        <f>#REF!</f>
        <v>#REF!</v>
      </c>
      <c r="E14" s="15"/>
      <c r="F14" s="15"/>
      <c r="G14" s="15">
        <v>1600</v>
      </c>
      <c r="H14" s="27" t="e">
        <f t="shared" si="0"/>
        <v>#REF!</v>
      </c>
    </row>
    <row r="15" spans="1:8" ht="20.100000000000001" customHeight="1" x14ac:dyDescent="0.2">
      <c r="A15" s="6"/>
      <c r="B15" s="13" t="s">
        <v>38</v>
      </c>
      <c r="C15" s="33" t="s">
        <v>19</v>
      </c>
      <c r="D15" s="16" t="e">
        <f>#REF!</f>
        <v>#REF!</v>
      </c>
      <c r="E15" s="16">
        <v>0</v>
      </c>
      <c r="F15" s="16" t="e">
        <f>#REF!</f>
        <v>#REF!</v>
      </c>
      <c r="G15" s="16">
        <v>18635</v>
      </c>
      <c r="H15" s="27" t="e">
        <f t="shared" si="0"/>
        <v>#REF!</v>
      </c>
    </row>
    <row r="16" spans="1:8" ht="20.100000000000001" customHeight="1" thickBot="1" x14ac:dyDescent="0.25">
      <c r="A16" s="6"/>
      <c r="B16" s="14" t="s">
        <v>38</v>
      </c>
      <c r="C16" s="20" t="s">
        <v>21</v>
      </c>
      <c r="D16" s="17" t="e">
        <f>#REF!</f>
        <v>#REF!</v>
      </c>
      <c r="E16" s="22"/>
      <c r="F16" s="22"/>
      <c r="G16" s="22">
        <v>2765</v>
      </c>
      <c r="H16" s="26" t="e">
        <f t="shared" si="0"/>
        <v>#REF!</v>
      </c>
    </row>
    <row r="17" spans="1:11" ht="20.100000000000001" customHeight="1" thickBot="1" x14ac:dyDescent="0.25">
      <c r="A17" s="173" t="s">
        <v>30</v>
      </c>
      <c r="B17" s="174"/>
      <c r="C17" s="175"/>
      <c r="D17" s="86" t="e">
        <f>SUM(D14:D16)</f>
        <v>#REF!</v>
      </c>
      <c r="E17" s="86">
        <f>SUM(E14:E16)</f>
        <v>0</v>
      </c>
      <c r="F17" s="86" t="e">
        <f>SUM(F14:F16)</f>
        <v>#REF!</v>
      </c>
      <c r="G17" s="86">
        <f>SUM(G14:G16)</f>
        <v>23000</v>
      </c>
      <c r="H17" s="86" t="e">
        <f t="shared" si="0"/>
        <v>#REF!</v>
      </c>
    </row>
    <row r="18" spans="1:11" ht="20.100000000000001" customHeight="1" x14ac:dyDescent="0.2">
      <c r="A18" s="8"/>
      <c r="B18" s="12" t="s">
        <v>39</v>
      </c>
      <c r="C18" s="32" t="s">
        <v>17</v>
      </c>
      <c r="D18" s="18">
        <v>0</v>
      </c>
      <c r="E18" s="15">
        <v>0</v>
      </c>
      <c r="F18" s="15"/>
      <c r="G18" s="15">
        <v>500</v>
      </c>
      <c r="H18" s="27">
        <f t="shared" si="0"/>
        <v>500</v>
      </c>
    </row>
    <row r="19" spans="1:11" ht="20.100000000000001" customHeight="1" x14ac:dyDescent="0.2">
      <c r="A19" s="6"/>
      <c r="B19" s="13" t="s">
        <v>39</v>
      </c>
      <c r="C19" s="33" t="s">
        <v>48</v>
      </c>
      <c r="D19" s="16" t="e">
        <f>#REF!</f>
        <v>#REF!</v>
      </c>
      <c r="E19" s="16" t="e">
        <f>#REF!</f>
        <v>#REF!</v>
      </c>
      <c r="F19" s="16"/>
      <c r="G19" s="16">
        <v>29500</v>
      </c>
      <c r="H19" s="27" t="e">
        <f t="shared" si="0"/>
        <v>#REF!</v>
      </c>
    </row>
    <row r="20" spans="1:11" ht="20.100000000000001" customHeight="1" thickBot="1" x14ac:dyDescent="0.25">
      <c r="A20" s="9"/>
      <c r="B20" s="14" t="s">
        <v>39</v>
      </c>
      <c r="C20" s="35" t="s">
        <v>49</v>
      </c>
      <c r="D20" s="22"/>
      <c r="E20" s="22"/>
      <c r="F20" s="22"/>
      <c r="G20" s="22">
        <v>70000</v>
      </c>
      <c r="H20" s="26">
        <f t="shared" si="0"/>
        <v>70000</v>
      </c>
    </row>
    <row r="21" spans="1:11" ht="20.100000000000001" customHeight="1" thickBot="1" x14ac:dyDescent="0.25">
      <c r="A21" s="173" t="s">
        <v>32</v>
      </c>
      <c r="B21" s="174"/>
      <c r="C21" s="175"/>
      <c r="D21" s="86" t="e">
        <f>SUM(D18:D20)</f>
        <v>#REF!</v>
      </c>
      <c r="E21" s="86" t="e">
        <f>SUM(E18:E20)</f>
        <v>#REF!</v>
      </c>
      <c r="F21" s="86">
        <f>SUM(F18:F20)</f>
        <v>0</v>
      </c>
      <c r="G21" s="86">
        <f>SUM(G18:G20)</f>
        <v>100000</v>
      </c>
      <c r="H21" s="86" t="e">
        <f t="shared" si="0"/>
        <v>#REF!</v>
      </c>
    </row>
    <row r="22" spans="1:11" ht="20.100000000000001" customHeight="1" x14ac:dyDescent="0.2">
      <c r="A22" s="8"/>
      <c r="B22" s="12" t="s">
        <v>18</v>
      </c>
      <c r="C22" s="34" t="s">
        <v>17</v>
      </c>
      <c r="D22" s="15">
        <v>0</v>
      </c>
      <c r="E22" s="15"/>
      <c r="F22" s="15"/>
      <c r="G22" s="15">
        <v>350</v>
      </c>
      <c r="H22" s="27">
        <f t="shared" si="0"/>
        <v>350</v>
      </c>
    </row>
    <row r="23" spans="1:11" ht="20.100000000000001" customHeight="1" x14ac:dyDescent="0.2">
      <c r="A23" s="6"/>
      <c r="B23" s="13" t="s">
        <v>18</v>
      </c>
      <c r="C23" s="33" t="s">
        <v>19</v>
      </c>
      <c r="D23" s="16" t="e">
        <f>#REF!</f>
        <v>#REF!</v>
      </c>
      <c r="E23" s="16"/>
      <c r="F23" s="16"/>
      <c r="G23" s="16">
        <v>18024</v>
      </c>
      <c r="H23" s="27" t="e">
        <f>SUM(D23:G23)</f>
        <v>#REF!</v>
      </c>
    </row>
    <row r="24" spans="1:11" ht="20.100000000000001" customHeight="1" x14ac:dyDescent="0.2">
      <c r="A24" s="6"/>
      <c r="B24" s="13" t="s">
        <v>18</v>
      </c>
      <c r="C24" s="33" t="s">
        <v>21</v>
      </c>
      <c r="D24" s="16" t="e">
        <f>#REF!</f>
        <v>#REF!</v>
      </c>
      <c r="E24" s="16"/>
      <c r="F24" s="16"/>
      <c r="G24" s="16">
        <v>4600</v>
      </c>
      <c r="H24" s="27" t="e">
        <f t="shared" ref="H24:H29" si="1">SUM(D24:G24)</f>
        <v>#REF!</v>
      </c>
    </row>
    <row r="25" spans="1:11" ht="20.100000000000001" customHeight="1" thickBot="1" x14ac:dyDescent="0.25">
      <c r="A25" s="9"/>
      <c r="B25" s="11" t="s">
        <v>34</v>
      </c>
      <c r="C25" s="31" t="s">
        <v>50</v>
      </c>
      <c r="D25" s="17">
        <f>'Zdrav.-nájem'!N17</f>
        <v>0</v>
      </c>
      <c r="E25" s="22"/>
      <c r="F25" s="22"/>
      <c r="G25" s="22">
        <f>'Zdrav.-nájem'!O17</f>
        <v>14626</v>
      </c>
      <c r="H25" s="26">
        <f t="shared" si="1"/>
        <v>14626</v>
      </c>
    </row>
    <row r="26" spans="1:11" ht="20.100000000000001" customHeight="1" thickBot="1" x14ac:dyDescent="0.25">
      <c r="A26" s="173" t="s">
        <v>31</v>
      </c>
      <c r="B26" s="174"/>
      <c r="C26" s="174"/>
      <c r="D26" s="86" t="e">
        <f>SUM(D22:D25)</f>
        <v>#REF!</v>
      </c>
      <c r="E26" s="86">
        <f>SUM(E22:E25)</f>
        <v>0</v>
      </c>
      <c r="F26" s="86">
        <f>SUM(F22:F25)</f>
        <v>0</v>
      </c>
      <c r="G26" s="86">
        <f>SUM(G22:G25)</f>
        <v>37600</v>
      </c>
      <c r="H26" s="86" t="e">
        <f t="shared" si="1"/>
        <v>#REF!</v>
      </c>
    </row>
    <row r="27" spans="1:11" ht="20.100000000000001" customHeight="1" thickBot="1" x14ac:dyDescent="0.25">
      <c r="A27" s="45" t="s">
        <v>51</v>
      </c>
      <c r="B27" s="47"/>
      <c r="C27" s="48"/>
      <c r="D27" s="46">
        <v>0</v>
      </c>
      <c r="E27" s="46"/>
      <c r="F27" s="46"/>
      <c r="G27" s="46">
        <v>4400</v>
      </c>
      <c r="H27" s="46">
        <f t="shared" si="1"/>
        <v>4400</v>
      </c>
    </row>
    <row r="28" spans="1:11" ht="20.100000000000001" customHeight="1" thickBot="1" x14ac:dyDescent="0.25">
      <c r="A28" s="45" t="s">
        <v>37</v>
      </c>
      <c r="B28" s="47"/>
      <c r="C28" s="48"/>
      <c r="D28" s="46">
        <v>0</v>
      </c>
      <c r="E28" s="46"/>
      <c r="F28" s="46"/>
      <c r="G28" s="46">
        <v>2400</v>
      </c>
      <c r="H28" s="46">
        <f t="shared" si="1"/>
        <v>2400</v>
      </c>
    </row>
    <row r="29" spans="1:11" ht="20.100000000000001" customHeight="1" thickBot="1" x14ac:dyDescent="0.25">
      <c r="A29" s="45" t="s">
        <v>36</v>
      </c>
      <c r="B29" s="47"/>
      <c r="C29" s="48"/>
      <c r="D29" s="46">
        <v>0</v>
      </c>
      <c r="E29" s="46"/>
      <c r="F29" s="46"/>
      <c r="G29" s="46">
        <v>2200</v>
      </c>
      <c r="H29" s="46">
        <f t="shared" si="1"/>
        <v>2200</v>
      </c>
    </row>
    <row r="30" spans="1:11" ht="30.75" customHeight="1" thickBot="1" x14ac:dyDescent="0.25">
      <c r="A30" s="176" t="s">
        <v>44</v>
      </c>
      <c r="B30" s="177"/>
      <c r="C30" s="98"/>
      <c r="D30" s="46" t="e">
        <f>D8+D13+D17+D21+D26+D27+D28+D29</f>
        <v>#REF!</v>
      </c>
      <c r="E30" s="46" t="e">
        <f>E8+E13+E17+E21+E26+E27+E28+E29</f>
        <v>#REF!</v>
      </c>
      <c r="F30" s="46" t="e">
        <f>F8+F13+F17+F21+F26+F27+F28+F29</f>
        <v>#REF!</v>
      </c>
      <c r="G30" s="46">
        <f>G8+G13+G17+G21+G26+G27+G28+G29</f>
        <v>297600</v>
      </c>
      <c r="H30" s="46" t="e">
        <f>H8+H13+H17+H21+H26+H27+H28+H29</f>
        <v>#REF!</v>
      </c>
      <c r="K30" s="23"/>
    </row>
    <row r="31" spans="1:11" ht="13.5" thickBot="1" x14ac:dyDescent="0.25"/>
    <row r="32" spans="1:11" ht="56.25" customHeight="1" thickBot="1" x14ac:dyDescent="0.35">
      <c r="A32" s="125" t="s">
        <v>66</v>
      </c>
      <c r="B32" s="47"/>
      <c r="C32" s="126"/>
      <c r="D32" s="40" t="s">
        <v>67</v>
      </c>
      <c r="E32" s="42" t="s">
        <v>24</v>
      </c>
      <c r="F32" s="40" t="s">
        <v>25</v>
      </c>
      <c r="G32" s="40" t="s">
        <v>33</v>
      </c>
      <c r="H32" s="39" t="s">
        <v>47</v>
      </c>
    </row>
    <row r="33" spans="1:9" s="100" customFormat="1" ht="18" x14ac:dyDescent="0.25">
      <c r="A33" s="108" t="s">
        <v>68</v>
      </c>
      <c r="B33" s="109"/>
      <c r="C33" s="110"/>
      <c r="D33" s="111"/>
      <c r="E33" s="111">
        <v>58000</v>
      </c>
      <c r="F33" s="111"/>
      <c r="G33" s="111">
        <v>-58000</v>
      </c>
      <c r="H33" s="111">
        <f>SUM(D33:G33)</f>
        <v>0</v>
      </c>
    </row>
    <row r="34" spans="1:9" s="100" customFormat="1" ht="18" x14ac:dyDescent="0.25">
      <c r="A34" s="112" t="s">
        <v>69</v>
      </c>
      <c r="B34" s="113"/>
      <c r="C34" s="104"/>
      <c r="D34" s="106"/>
      <c r="E34" s="106">
        <v>70000</v>
      </c>
      <c r="F34" s="106"/>
      <c r="G34" s="106">
        <v>-70000</v>
      </c>
      <c r="H34" s="106">
        <f t="shared" ref="H34:H40" si="2">SUM(D34:G34)</f>
        <v>0</v>
      </c>
    </row>
    <row r="35" spans="1:9" s="100" customFormat="1" ht="18" x14ac:dyDescent="0.25">
      <c r="A35" s="112" t="s">
        <v>70</v>
      </c>
      <c r="B35" s="113"/>
      <c r="C35" s="104"/>
      <c r="D35" s="106"/>
      <c r="E35" s="106">
        <v>23000</v>
      </c>
      <c r="F35" s="106"/>
      <c r="G35" s="106">
        <v>-23000</v>
      </c>
      <c r="H35" s="106">
        <f t="shared" si="2"/>
        <v>0</v>
      </c>
    </row>
    <row r="36" spans="1:9" s="100" customFormat="1" ht="18" x14ac:dyDescent="0.25">
      <c r="A36" s="112" t="s">
        <v>71</v>
      </c>
      <c r="B36" s="113"/>
      <c r="C36" s="104"/>
      <c r="D36" s="106"/>
      <c r="E36" s="106">
        <f>500+9200+14500</f>
        <v>24200</v>
      </c>
      <c r="F36" s="106">
        <f>50667+12500</f>
        <v>63167</v>
      </c>
      <c r="G36" s="106">
        <f>-14500-9200-63167-500</f>
        <v>-87367</v>
      </c>
      <c r="H36" s="106">
        <f t="shared" si="2"/>
        <v>0</v>
      </c>
    </row>
    <row r="37" spans="1:9" s="99" customFormat="1" ht="18" x14ac:dyDescent="0.25">
      <c r="A37" s="112" t="s">
        <v>72</v>
      </c>
      <c r="B37" s="113"/>
      <c r="C37" s="104"/>
      <c r="D37" s="106"/>
      <c r="E37" s="106">
        <v>22974</v>
      </c>
      <c r="F37" s="106"/>
      <c r="G37" s="106">
        <v>-22974</v>
      </c>
      <c r="H37" s="106">
        <f t="shared" si="2"/>
        <v>0</v>
      </c>
    </row>
    <row r="38" spans="1:9" ht="18" x14ac:dyDescent="0.25">
      <c r="A38" s="112" t="s">
        <v>51</v>
      </c>
      <c r="B38" s="113"/>
      <c r="C38" s="104"/>
      <c r="D38" s="106"/>
      <c r="E38" s="106">
        <v>4400</v>
      </c>
      <c r="F38" s="106"/>
      <c r="G38" s="106">
        <v>-4400</v>
      </c>
      <c r="H38" s="106">
        <f t="shared" si="2"/>
        <v>0</v>
      </c>
    </row>
    <row r="39" spans="1:9" ht="18" x14ac:dyDescent="0.25">
      <c r="A39" s="112" t="s">
        <v>37</v>
      </c>
      <c r="B39" s="113"/>
      <c r="C39" s="104"/>
      <c r="D39" s="106"/>
      <c r="E39" s="106">
        <v>2400</v>
      </c>
      <c r="F39" s="106"/>
      <c r="G39" s="106">
        <v>-2400</v>
      </c>
      <c r="H39" s="106">
        <f t="shared" si="2"/>
        <v>0</v>
      </c>
    </row>
    <row r="40" spans="1:9" ht="18" x14ac:dyDescent="0.25">
      <c r="A40" s="114" t="s">
        <v>36</v>
      </c>
      <c r="B40" s="102"/>
      <c r="C40" s="105"/>
      <c r="D40" s="107"/>
      <c r="E40" s="107">
        <v>2200</v>
      </c>
      <c r="F40" s="107"/>
      <c r="G40" s="107">
        <v>-2200</v>
      </c>
      <c r="H40" s="107">
        <f t="shared" si="2"/>
        <v>0</v>
      </c>
    </row>
    <row r="41" spans="1:9" s="103" customFormat="1" ht="18.75" thickBot="1" x14ac:dyDescent="0.3">
      <c r="A41" s="115" t="s">
        <v>44</v>
      </c>
      <c r="B41" s="116"/>
      <c r="C41" s="117"/>
      <c r="D41" s="118">
        <f>SUM(D33:D40)</f>
        <v>0</v>
      </c>
      <c r="E41" s="118">
        <f>SUM(E33:E40)</f>
        <v>207174</v>
      </c>
      <c r="F41" s="118">
        <f>SUM(F33:F40)</f>
        <v>63167</v>
      </c>
      <c r="G41" s="118">
        <f>SUM(G33:G40)</f>
        <v>-270341</v>
      </c>
      <c r="H41" s="118">
        <f>SUM(H33:H40)</f>
        <v>0</v>
      </c>
    </row>
    <row r="42" spans="1:9" ht="18.75" thickBot="1" x14ac:dyDescent="0.3">
      <c r="A42" s="100"/>
      <c r="B42" s="100"/>
      <c r="C42" s="100"/>
      <c r="D42" s="101"/>
      <c r="E42" s="101"/>
      <c r="F42" s="101"/>
      <c r="G42" s="101"/>
      <c r="H42" s="101"/>
    </row>
    <row r="43" spans="1:9" s="103" customFormat="1" ht="24" thickBot="1" x14ac:dyDescent="0.4">
      <c r="A43" s="120" t="s">
        <v>73</v>
      </c>
      <c r="B43" s="121"/>
      <c r="C43" s="121"/>
      <c r="D43" s="122" t="e">
        <f>D30+D41</f>
        <v>#REF!</v>
      </c>
      <c r="E43" s="123" t="e">
        <f>E30+E41</f>
        <v>#REF!</v>
      </c>
      <c r="F43" s="124" t="e">
        <f>F30+F41</f>
        <v>#REF!</v>
      </c>
      <c r="G43" s="122">
        <f>G30+G41</f>
        <v>27259</v>
      </c>
      <c r="H43" s="123" t="e">
        <f>H30+H41</f>
        <v>#REF!</v>
      </c>
      <c r="I43" s="119"/>
    </row>
    <row r="44" spans="1:9" x14ac:dyDescent="0.2">
      <c r="D44" s="23"/>
      <c r="E44" s="23"/>
      <c r="F44" s="23"/>
      <c r="G44" s="23"/>
    </row>
    <row r="45" spans="1:9" x14ac:dyDescent="0.2">
      <c r="D45" s="23"/>
      <c r="E45" s="23"/>
      <c r="F45" s="23"/>
      <c r="G45" s="23"/>
    </row>
    <row r="46" spans="1:9" x14ac:dyDescent="0.2">
      <c r="D46" s="23"/>
      <c r="E46" s="23"/>
      <c r="F46" s="23"/>
      <c r="G46" s="23"/>
    </row>
    <row r="47" spans="1:9" x14ac:dyDescent="0.2">
      <c r="D47" s="23"/>
      <c r="E47" s="23"/>
      <c r="F47" s="23"/>
      <c r="G47" s="23"/>
    </row>
    <row r="48" spans="1:9" x14ac:dyDescent="0.2">
      <c r="D48" s="23"/>
      <c r="E48" s="23"/>
      <c r="F48" s="23"/>
      <c r="G48" s="23"/>
    </row>
    <row r="49" spans="1:8" x14ac:dyDescent="0.2">
      <c r="D49" s="23"/>
      <c r="E49" s="23"/>
      <c r="F49" s="23"/>
      <c r="G49" s="23"/>
    </row>
    <row r="50" spans="1:8" x14ac:dyDescent="0.2">
      <c r="D50" s="23"/>
      <c r="E50" s="23"/>
      <c r="F50" s="23"/>
      <c r="G50" s="23"/>
    </row>
    <row r="51" spans="1:8" x14ac:dyDescent="0.2">
      <c r="D51" s="23"/>
      <c r="E51" s="23"/>
      <c r="F51" s="23"/>
      <c r="G51" s="23"/>
    </row>
    <row r="52" spans="1:8" x14ac:dyDescent="0.2">
      <c r="D52" s="23"/>
      <c r="E52" s="23"/>
      <c r="F52" s="23"/>
      <c r="G52" s="23"/>
    </row>
    <row r="53" spans="1:8" x14ac:dyDescent="0.2">
      <c r="D53" s="23"/>
      <c r="E53" s="23"/>
      <c r="F53" s="23"/>
      <c r="G53" s="23"/>
    </row>
    <row r="54" spans="1:8" x14ac:dyDescent="0.2">
      <c r="D54" s="23"/>
      <c r="E54" s="23"/>
      <c r="F54" s="23"/>
      <c r="G54" s="23"/>
    </row>
    <row r="55" spans="1:8" x14ac:dyDescent="0.2">
      <c r="D55" s="23"/>
      <c r="E55" s="23"/>
      <c r="F55" s="23"/>
      <c r="G55" s="23"/>
    </row>
    <row r="56" spans="1:8" x14ac:dyDescent="0.2">
      <c r="D56" s="23"/>
      <c r="E56" s="23"/>
      <c r="F56" s="23"/>
      <c r="G56" s="23"/>
    </row>
    <row r="57" spans="1:8" x14ac:dyDescent="0.2">
      <c r="D57" s="23"/>
      <c r="E57" s="23"/>
      <c r="F57" s="23"/>
      <c r="G57" s="23"/>
    </row>
    <row r="58" spans="1:8" x14ac:dyDescent="0.2">
      <c r="D58" s="23"/>
      <c r="E58" s="23"/>
      <c r="F58" s="23"/>
      <c r="G58" s="23"/>
    </row>
    <row r="59" spans="1:8" x14ac:dyDescent="0.2">
      <c r="D59" s="23"/>
      <c r="E59" s="23"/>
      <c r="F59" s="23"/>
      <c r="G59" s="23"/>
    </row>
    <row r="60" spans="1:8" s="49" customFormat="1" ht="14.25" x14ac:dyDescent="0.2">
      <c r="A60" s="178" t="s">
        <v>52</v>
      </c>
      <c r="B60" s="179"/>
      <c r="C60" s="179"/>
      <c r="D60" s="179"/>
      <c r="E60" s="179"/>
      <c r="F60" s="179"/>
      <c r="G60" s="179"/>
      <c r="H60" s="179"/>
    </row>
    <row r="61" spans="1:8" s="49" customFormat="1" ht="14.25" x14ac:dyDescent="0.2">
      <c r="A61" s="179"/>
      <c r="B61" s="179"/>
      <c r="C61" s="179"/>
      <c r="D61" s="179"/>
      <c r="E61" s="179"/>
      <c r="F61" s="179"/>
      <c r="G61" s="179"/>
      <c r="H61" s="179"/>
    </row>
    <row r="62" spans="1:8" s="49" customFormat="1" ht="22.5" customHeight="1" x14ac:dyDescent="0.2">
      <c r="A62" s="179"/>
      <c r="B62" s="179"/>
      <c r="C62" s="179"/>
      <c r="D62" s="179"/>
      <c r="E62" s="179"/>
      <c r="F62" s="179"/>
      <c r="G62" s="179"/>
      <c r="H62" s="179"/>
    </row>
    <row r="63" spans="1:8" s="49" customFormat="1" ht="15" x14ac:dyDescent="0.2">
      <c r="A63" s="50"/>
      <c r="B63" s="50"/>
      <c r="C63" s="50"/>
      <c r="D63" s="50"/>
      <c r="E63" s="50"/>
      <c r="F63" s="50"/>
      <c r="G63" s="50"/>
      <c r="H63" s="50"/>
    </row>
    <row r="64" spans="1:8" s="49" customFormat="1" ht="14.25" x14ac:dyDescent="0.2">
      <c r="A64" s="180" t="s">
        <v>60</v>
      </c>
      <c r="B64" s="179"/>
      <c r="C64" s="179"/>
      <c r="D64" s="179"/>
      <c r="E64" s="179"/>
      <c r="F64" s="179"/>
      <c r="G64" s="179"/>
      <c r="H64" s="179"/>
    </row>
    <row r="65" spans="1:8" s="49" customFormat="1" ht="19.5" customHeight="1" x14ac:dyDescent="0.2">
      <c r="A65" s="179"/>
      <c r="B65" s="179"/>
      <c r="C65" s="179"/>
      <c r="D65" s="179"/>
      <c r="E65" s="179"/>
      <c r="F65" s="179"/>
      <c r="G65" s="179"/>
      <c r="H65" s="179"/>
    </row>
    <row r="66" spans="1:8" s="49" customFormat="1" ht="14.25" x14ac:dyDescent="0.2"/>
  </sheetData>
  <mergeCells count="11">
    <mergeCell ref="A64:H65"/>
    <mergeCell ref="A3:C3"/>
    <mergeCell ref="A4:B4"/>
    <mergeCell ref="A5:A7"/>
    <mergeCell ref="A8:C8"/>
    <mergeCell ref="A13:C13"/>
    <mergeCell ref="A17:C17"/>
    <mergeCell ref="A21:C21"/>
    <mergeCell ref="A26:C26"/>
    <mergeCell ref="A30:B30"/>
    <mergeCell ref="A60:H62"/>
  </mergeCells>
  <pageMargins left="0.78740157480314965" right="0.78740157480314965" top="0.6692913385826772" bottom="0.86614173228346458" header="0.27559055118110237" footer="0.39370078740157483"/>
  <pageSetup paperSize="9" scale="52" firstPageNumber="129" orientation="landscape" useFirstPageNumber="1" r:id="rId1"/>
  <headerFooter alignWithMargins="0">
    <oddFooter>&amp;L&amp;"Arial,Kurzíva"Zastupitelstvo Olomouckého kraje 13.12.2010
8. - Rozpočet Olomouckéh kraje 2011 - návrh rozpočtu
Příloha č. 4b): Návrh nových investičních akcí v roce 2011&amp;RStrana &amp;P (celkem 170)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 enableFormatConditionsCalculation="0">
    <tabColor indexed="10"/>
    <pageSetUpPr fitToPage="1"/>
  </sheetPr>
  <dimension ref="A1:BL329"/>
  <sheetViews>
    <sheetView tabSelected="1" topLeftCell="A13" zoomScale="75" zoomScaleNormal="75" zoomScaleSheetLayoutView="100" workbookViewId="0">
      <selection activeCell="P25" sqref="P25"/>
    </sheetView>
  </sheetViews>
  <sheetFormatPr defaultColWidth="9.140625" defaultRowHeight="12.75" outlineLevelCol="1" x14ac:dyDescent="0.2"/>
  <cols>
    <col min="1" max="2" width="3.7109375" style="62" customWidth="1"/>
    <col min="3" max="3" width="14.28515625" style="62" hidden="1" customWidth="1" outlineLevel="1"/>
    <col min="4" max="4" width="8.42578125" style="62" hidden="1" customWidth="1" outlineLevel="1"/>
    <col min="5" max="5" width="7.42578125" style="62" hidden="1" customWidth="1" outlineLevel="1"/>
    <col min="6" max="6" width="45.42578125" style="62" customWidth="1" collapsed="1"/>
    <col min="7" max="7" width="50.42578125" style="62" customWidth="1"/>
    <col min="8" max="8" width="7.85546875" style="62" customWidth="1"/>
    <col min="9" max="9" width="10.7109375" style="62" customWidth="1"/>
    <col min="10" max="10" width="10.7109375" style="82" customWidth="1"/>
    <col min="11" max="11" width="11" style="77" customWidth="1"/>
    <col min="12" max="12" width="12.7109375" style="77" customWidth="1"/>
    <col min="13" max="13" width="10.7109375" style="62" customWidth="1"/>
    <col min="14" max="14" width="11.28515625" style="62" customWidth="1"/>
    <col min="15" max="16" width="10.7109375" style="62" customWidth="1"/>
    <col min="17" max="17" width="18.140625" style="62" customWidth="1"/>
    <col min="18" max="16384" width="9.140625" style="62"/>
  </cols>
  <sheetData>
    <row r="1" spans="1:64" ht="18" customHeight="1" x14ac:dyDescent="0.3">
      <c r="A1" s="157" t="s">
        <v>82</v>
      </c>
    </row>
    <row r="2" spans="1:64" ht="18" customHeight="1" x14ac:dyDescent="0.3">
      <c r="A2" s="157"/>
    </row>
    <row r="3" spans="1:64" ht="18" customHeight="1" x14ac:dyDescent="0.25">
      <c r="A3" s="56" t="s">
        <v>46</v>
      </c>
      <c r="B3" s="57"/>
      <c r="C3" s="57"/>
      <c r="D3" s="57"/>
      <c r="E3" s="57"/>
      <c r="F3" s="57"/>
      <c r="G3" s="57"/>
      <c r="H3" s="57"/>
      <c r="I3" s="57"/>
      <c r="J3" s="60"/>
      <c r="K3" s="61"/>
      <c r="L3" s="61"/>
      <c r="M3" s="57"/>
      <c r="N3" s="57"/>
      <c r="O3" s="57"/>
      <c r="P3" s="57"/>
      <c r="Q3" s="57"/>
    </row>
    <row r="4" spans="1:64" s="64" customFormat="1" ht="15" customHeight="1" x14ac:dyDescent="0.2">
      <c r="A4" s="58" t="s">
        <v>3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</row>
    <row r="5" spans="1:64" s="64" customFormat="1" ht="19.5" customHeight="1" x14ac:dyDescent="0.25">
      <c r="A5" s="58"/>
      <c r="B5" s="58"/>
      <c r="C5" s="58"/>
      <c r="D5" s="58"/>
      <c r="E5" s="58"/>
      <c r="F5" s="58" t="s">
        <v>4</v>
      </c>
      <c r="G5" s="59" t="s">
        <v>5</v>
      </c>
      <c r="H5" s="58"/>
      <c r="I5" s="58"/>
      <c r="J5" s="58"/>
      <c r="K5" s="58"/>
      <c r="L5" s="58"/>
      <c r="M5" s="58"/>
      <c r="N5" s="58"/>
      <c r="O5" s="58"/>
      <c r="P5" s="58"/>
      <c r="Q5" s="58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</row>
    <row r="6" spans="1:64" s="64" customFormat="1" ht="14.25" x14ac:dyDescent="0.2">
      <c r="A6" s="58"/>
      <c r="B6" s="58"/>
      <c r="C6" s="58"/>
      <c r="D6" s="58"/>
      <c r="E6" s="58"/>
      <c r="F6" s="58" t="s">
        <v>6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</row>
    <row r="7" spans="1:64" s="64" customFormat="1" ht="12.75" customHeight="1" thickBot="1" x14ac:dyDescent="0.25">
      <c r="A7" s="58"/>
      <c r="B7" s="58"/>
      <c r="C7" s="58"/>
      <c r="D7" s="58"/>
      <c r="E7" s="58"/>
      <c r="F7" s="66"/>
      <c r="G7" s="58"/>
      <c r="H7" s="58"/>
      <c r="I7" s="58"/>
      <c r="J7" s="58"/>
      <c r="K7" s="58"/>
      <c r="L7" s="58"/>
      <c r="M7" s="58"/>
      <c r="N7" s="58"/>
      <c r="O7" s="58"/>
      <c r="P7" s="58"/>
      <c r="Q7" s="65" t="s">
        <v>7</v>
      </c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63"/>
      <c r="BL7" s="63"/>
    </row>
    <row r="8" spans="1:64" s="52" customFormat="1" ht="27" customHeight="1" thickBot="1" x14ac:dyDescent="0.25">
      <c r="A8" s="186" t="s">
        <v>53</v>
      </c>
      <c r="B8" s="187"/>
      <c r="C8" s="187"/>
      <c r="D8" s="187"/>
      <c r="E8" s="187"/>
      <c r="F8" s="188"/>
      <c r="G8" s="187"/>
      <c r="H8" s="187"/>
      <c r="I8" s="187"/>
      <c r="J8" s="1"/>
      <c r="K8" s="2"/>
      <c r="L8" s="2"/>
      <c r="M8" s="3"/>
      <c r="N8" s="3"/>
      <c r="O8" s="4"/>
      <c r="P8" s="4"/>
      <c r="Q8" s="96"/>
      <c r="R8" s="67"/>
    </row>
    <row r="9" spans="1:64" s="52" customFormat="1" ht="27" customHeight="1" thickBot="1" x14ac:dyDescent="0.25">
      <c r="A9" s="189" t="s">
        <v>50</v>
      </c>
      <c r="B9" s="190"/>
      <c r="C9" s="190"/>
      <c r="D9" s="190"/>
      <c r="E9" s="190"/>
      <c r="F9" s="191"/>
      <c r="G9" s="68"/>
      <c r="H9" s="68"/>
      <c r="I9" s="68"/>
      <c r="J9" s="68"/>
      <c r="K9" s="37"/>
      <c r="L9" s="37"/>
      <c r="M9" s="68"/>
      <c r="N9" s="68"/>
      <c r="O9" s="69"/>
      <c r="P9" s="69"/>
      <c r="Q9" s="70"/>
      <c r="R9" s="67"/>
    </row>
    <row r="10" spans="1:64" s="55" customFormat="1" ht="27" customHeight="1" thickBot="1" x14ac:dyDescent="0.25">
      <c r="A10" s="203" t="s">
        <v>26</v>
      </c>
      <c r="B10" s="203" t="s">
        <v>42</v>
      </c>
      <c r="C10" s="197" t="s">
        <v>1</v>
      </c>
      <c r="D10" s="197" t="s">
        <v>0</v>
      </c>
      <c r="E10" s="197" t="s">
        <v>2</v>
      </c>
      <c r="F10" s="200" t="s">
        <v>9</v>
      </c>
      <c r="G10" s="200" t="s">
        <v>10</v>
      </c>
      <c r="H10" s="207" t="s">
        <v>11</v>
      </c>
      <c r="I10" s="192" t="s">
        <v>12</v>
      </c>
      <c r="J10" s="194" t="s">
        <v>13</v>
      </c>
      <c r="K10" s="196" t="s">
        <v>14</v>
      </c>
      <c r="L10" s="194" t="s">
        <v>58</v>
      </c>
      <c r="M10" s="204" t="s">
        <v>55</v>
      </c>
      <c r="N10" s="205"/>
      <c r="O10" s="206"/>
      <c r="P10" s="199" t="s">
        <v>74</v>
      </c>
      <c r="Q10" s="199" t="s">
        <v>75</v>
      </c>
      <c r="R10" s="53"/>
      <c r="S10" s="53"/>
    </row>
    <row r="11" spans="1:64" s="55" customFormat="1" ht="51.75" customHeight="1" thickBot="1" x14ac:dyDescent="0.25">
      <c r="A11" s="203"/>
      <c r="B11" s="203"/>
      <c r="C11" s="198"/>
      <c r="D11" s="198"/>
      <c r="E11" s="198"/>
      <c r="F11" s="200"/>
      <c r="G11" s="200"/>
      <c r="H11" s="207"/>
      <c r="I11" s="193"/>
      <c r="J11" s="195"/>
      <c r="K11" s="196"/>
      <c r="L11" s="208"/>
      <c r="M11" s="51" t="s">
        <v>23</v>
      </c>
      <c r="N11" s="51" t="s">
        <v>40</v>
      </c>
      <c r="O11" s="51" t="s">
        <v>41</v>
      </c>
      <c r="P11" s="200"/>
      <c r="Q11" s="200"/>
      <c r="R11" s="53"/>
      <c r="S11" s="53"/>
    </row>
    <row r="12" spans="1:64" s="36" customFormat="1" ht="26.25" customHeight="1" thickBot="1" x14ac:dyDescent="0.25">
      <c r="A12" s="201" t="s">
        <v>63</v>
      </c>
      <c r="B12" s="202"/>
      <c r="C12" s="202"/>
      <c r="D12" s="202"/>
      <c r="E12" s="202"/>
      <c r="F12" s="202"/>
      <c r="G12" s="93"/>
      <c r="H12" s="93"/>
      <c r="I12" s="93"/>
      <c r="J12" s="21"/>
      <c r="K12" s="24"/>
      <c r="L12" s="24"/>
      <c r="M12" s="25"/>
      <c r="N12" s="25"/>
      <c r="O12" s="25"/>
      <c r="P12" s="25"/>
      <c r="Q12" s="97"/>
    </row>
    <row r="13" spans="1:64" s="36" customFormat="1" ht="45" customHeight="1" thickBot="1" x14ac:dyDescent="0.25">
      <c r="A13" s="158">
        <v>1</v>
      </c>
      <c r="B13" s="159" t="s">
        <v>59</v>
      </c>
      <c r="C13" s="160">
        <v>60005100786</v>
      </c>
      <c r="D13" s="159">
        <v>3522</v>
      </c>
      <c r="E13" s="159">
        <v>6121</v>
      </c>
      <c r="F13" s="161" t="s">
        <v>76</v>
      </c>
      <c r="G13" s="162" t="s">
        <v>77</v>
      </c>
      <c r="H13" s="163" t="s">
        <v>20</v>
      </c>
      <c r="I13" s="164" t="s">
        <v>15</v>
      </c>
      <c r="J13" s="165">
        <v>2400</v>
      </c>
      <c r="K13" s="166">
        <v>2012</v>
      </c>
      <c r="L13" s="167">
        <v>0</v>
      </c>
      <c r="M13" s="168">
        <f>N13+O13</f>
        <v>2400</v>
      </c>
      <c r="N13" s="169"/>
      <c r="O13" s="170">
        <v>2400</v>
      </c>
      <c r="P13" s="170"/>
      <c r="Q13" s="171"/>
    </row>
    <row r="14" spans="1:64" s="36" customFormat="1" ht="26.25" customHeight="1" thickBot="1" x14ac:dyDescent="0.25">
      <c r="A14" s="201" t="s">
        <v>16</v>
      </c>
      <c r="B14" s="202"/>
      <c r="C14" s="202"/>
      <c r="D14" s="202"/>
      <c r="E14" s="202"/>
      <c r="F14" s="202"/>
      <c r="G14" s="93"/>
      <c r="H14" s="93"/>
      <c r="I14" s="93"/>
      <c r="J14" s="38"/>
      <c r="K14" s="37"/>
      <c r="L14" s="37"/>
      <c r="M14" s="38"/>
      <c r="N14" s="38"/>
      <c r="O14" s="136"/>
      <c r="P14" s="137"/>
      <c r="Q14" s="135"/>
    </row>
    <row r="15" spans="1:64" s="36" customFormat="1" ht="31.5" customHeight="1" x14ac:dyDescent="0.2">
      <c r="A15" s="148">
        <v>2</v>
      </c>
      <c r="B15" s="149" t="s">
        <v>45</v>
      </c>
      <c r="C15" s="150">
        <v>60005100787</v>
      </c>
      <c r="D15" s="149">
        <v>3522</v>
      </c>
      <c r="E15" s="149">
        <v>6121</v>
      </c>
      <c r="F15" s="151" t="s">
        <v>64</v>
      </c>
      <c r="G15" s="130" t="s">
        <v>65</v>
      </c>
      <c r="H15" s="131" t="s">
        <v>61</v>
      </c>
      <c r="I15" s="132" t="s">
        <v>62</v>
      </c>
      <c r="J15" s="133">
        <v>16026</v>
      </c>
      <c r="K15" s="138" t="s">
        <v>79</v>
      </c>
      <c r="L15" s="152">
        <v>0</v>
      </c>
      <c r="M15" s="153">
        <f>N15+O15</f>
        <v>13126</v>
      </c>
      <c r="N15" s="154"/>
      <c r="O15" s="155">
        <v>13126</v>
      </c>
      <c r="P15" s="155">
        <v>-1500</v>
      </c>
      <c r="Q15" s="156" t="s">
        <v>78</v>
      </c>
    </row>
    <row r="16" spans="1:64" s="36" customFormat="1" ht="42.75" customHeight="1" thickBot="1" x14ac:dyDescent="0.25">
      <c r="A16" s="128">
        <v>3</v>
      </c>
      <c r="B16" s="129" t="s">
        <v>45</v>
      </c>
      <c r="C16" s="140"/>
      <c r="D16" s="129"/>
      <c r="E16" s="129"/>
      <c r="F16" s="141" t="s">
        <v>80</v>
      </c>
      <c r="G16" s="142" t="s">
        <v>81</v>
      </c>
      <c r="H16" s="143" t="s">
        <v>61</v>
      </c>
      <c r="I16" s="144" t="s">
        <v>62</v>
      </c>
      <c r="J16" s="145">
        <v>2000</v>
      </c>
      <c r="K16" s="146" t="s">
        <v>79</v>
      </c>
      <c r="L16" s="147">
        <v>0</v>
      </c>
      <c r="M16" s="127">
        <f>SUM(N16:O16)</f>
        <v>1500</v>
      </c>
      <c r="N16" s="134"/>
      <c r="O16" s="139">
        <v>1500</v>
      </c>
      <c r="P16" s="139">
        <v>1500</v>
      </c>
      <c r="Q16" s="172" t="s">
        <v>83</v>
      </c>
    </row>
    <row r="17" spans="1:17" s="36" customFormat="1" ht="26.25" customHeight="1" thickBot="1" x14ac:dyDescent="0.25">
      <c r="A17" s="71" t="s">
        <v>54</v>
      </c>
      <c r="B17" s="94"/>
      <c r="C17" s="94"/>
      <c r="D17" s="94"/>
      <c r="E17" s="94"/>
      <c r="F17" s="95"/>
      <c r="G17" s="94"/>
      <c r="H17" s="95"/>
      <c r="I17" s="72"/>
      <c r="J17" s="41">
        <f>J13+J15+J16</f>
        <v>20426</v>
      </c>
      <c r="K17" s="41"/>
      <c r="L17" s="38">
        <v>0</v>
      </c>
      <c r="M17" s="73">
        <f>SUM(M15:M16)</f>
        <v>14626</v>
      </c>
      <c r="N17" s="73">
        <f>SUM(N12:N15)</f>
        <v>0</v>
      </c>
      <c r="O17" s="73">
        <f>SUM(O15:O16)</f>
        <v>14626</v>
      </c>
      <c r="P17" s="73">
        <f>SUM(P15:P16)</f>
        <v>0</v>
      </c>
      <c r="Q17" s="85"/>
    </row>
    <row r="18" spans="1:17" ht="14.25" x14ac:dyDescent="0.2">
      <c r="A18" s="74"/>
      <c r="F18" s="75"/>
      <c r="J18" s="76"/>
      <c r="M18" s="78"/>
      <c r="N18" s="79"/>
      <c r="O18" s="76"/>
      <c r="P18" s="76"/>
    </row>
    <row r="19" spans="1:17" ht="14.25" x14ac:dyDescent="0.2">
      <c r="A19" s="74"/>
      <c r="J19" s="76"/>
      <c r="M19" s="80"/>
      <c r="N19" s="76"/>
    </row>
    <row r="20" spans="1:17" ht="14.25" x14ac:dyDescent="0.2">
      <c r="A20" s="74"/>
      <c r="F20" s="76"/>
      <c r="J20" s="76"/>
      <c r="M20" s="80"/>
      <c r="N20" s="76"/>
    </row>
    <row r="21" spans="1:17" ht="15.75" x14ac:dyDescent="0.2">
      <c r="A21" s="74"/>
      <c r="F21" s="76"/>
      <c r="J21" s="76"/>
      <c r="M21" s="80"/>
      <c r="N21" s="76"/>
      <c r="O21" s="28"/>
      <c r="P21" s="28"/>
    </row>
    <row r="22" spans="1:17" ht="14.25" x14ac:dyDescent="0.2">
      <c r="A22" s="74"/>
      <c r="F22" s="76"/>
      <c r="J22" s="76"/>
      <c r="M22" s="80"/>
      <c r="N22" s="76"/>
    </row>
    <row r="23" spans="1:17" x14ac:dyDescent="0.2">
      <c r="F23" s="76"/>
      <c r="J23" s="76"/>
      <c r="K23" s="62"/>
      <c r="L23" s="62"/>
      <c r="M23" s="80"/>
      <c r="N23" s="76"/>
    </row>
    <row r="24" spans="1:17" x14ac:dyDescent="0.2">
      <c r="F24" s="54"/>
      <c r="G24" s="54"/>
      <c r="H24" s="54"/>
      <c r="I24" s="54"/>
      <c r="J24" s="54"/>
      <c r="K24" s="54"/>
      <c r="L24" s="54"/>
      <c r="M24" s="81"/>
      <c r="N24" s="54"/>
      <c r="O24" s="54"/>
      <c r="P24" s="54"/>
    </row>
    <row r="25" spans="1:17" x14ac:dyDescent="0.2">
      <c r="M25" s="83"/>
    </row>
    <row r="26" spans="1:17" x14ac:dyDescent="0.2">
      <c r="M26" s="83"/>
    </row>
    <row r="27" spans="1:17" x14ac:dyDescent="0.2">
      <c r="M27" s="83"/>
    </row>
    <row r="28" spans="1:17" x14ac:dyDescent="0.2">
      <c r="J28" s="62"/>
      <c r="M28" s="83"/>
    </row>
    <row r="29" spans="1:17" x14ac:dyDescent="0.2">
      <c r="A29" s="76"/>
      <c r="F29" s="79"/>
      <c r="G29" s="76"/>
      <c r="J29" s="62"/>
      <c r="M29" s="83"/>
    </row>
    <row r="30" spans="1:17" x14ac:dyDescent="0.2">
      <c r="J30" s="62"/>
      <c r="M30" s="83"/>
    </row>
    <row r="31" spans="1:17" x14ac:dyDescent="0.2">
      <c r="A31" s="76"/>
      <c r="F31" s="76"/>
      <c r="J31" s="62"/>
    </row>
    <row r="32" spans="1:17" x14ac:dyDescent="0.2">
      <c r="J32" s="62"/>
    </row>
    <row r="33" spans="1:10" x14ac:dyDescent="0.2">
      <c r="A33" s="76"/>
      <c r="F33" s="76"/>
      <c r="J33" s="62"/>
    </row>
    <row r="34" spans="1:10" x14ac:dyDescent="0.2">
      <c r="J34" s="62"/>
    </row>
    <row r="35" spans="1:10" x14ac:dyDescent="0.2">
      <c r="J35" s="62"/>
    </row>
    <row r="36" spans="1:10" x14ac:dyDescent="0.2">
      <c r="J36" s="62"/>
    </row>
    <row r="37" spans="1:10" x14ac:dyDescent="0.2">
      <c r="J37" s="62"/>
    </row>
    <row r="38" spans="1:10" x14ac:dyDescent="0.2">
      <c r="J38" s="62"/>
    </row>
    <row r="39" spans="1:10" x14ac:dyDescent="0.2">
      <c r="J39" s="62"/>
    </row>
    <row r="40" spans="1:10" x14ac:dyDescent="0.2">
      <c r="J40" s="62"/>
    </row>
    <row r="41" spans="1:10" x14ac:dyDescent="0.2">
      <c r="J41" s="62"/>
    </row>
    <row r="42" spans="1:10" x14ac:dyDescent="0.2">
      <c r="J42" s="62"/>
    </row>
    <row r="43" spans="1:10" x14ac:dyDescent="0.2">
      <c r="J43" s="62"/>
    </row>
    <row r="44" spans="1:10" x14ac:dyDescent="0.2">
      <c r="J44" s="62"/>
    </row>
    <row r="45" spans="1:10" x14ac:dyDescent="0.2">
      <c r="J45" s="62"/>
    </row>
    <row r="46" spans="1:10" x14ac:dyDescent="0.2">
      <c r="J46" s="62"/>
    </row>
    <row r="47" spans="1:10" x14ac:dyDescent="0.2">
      <c r="J47" s="62"/>
    </row>
    <row r="48" spans="1:10" x14ac:dyDescent="0.2">
      <c r="J48" s="62"/>
    </row>
    <row r="49" spans="10:10" x14ac:dyDescent="0.2">
      <c r="J49" s="62"/>
    </row>
    <row r="50" spans="10:10" x14ac:dyDescent="0.2">
      <c r="J50" s="62"/>
    </row>
    <row r="51" spans="10:10" x14ac:dyDescent="0.2">
      <c r="J51" s="62"/>
    </row>
    <row r="52" spans="10:10" x14ac:dyDescent="0.2">
      <c r="J52" s="62"/>
    </row>
    <row r="53" spans="10:10" x14ac:dyDescent="0.2">
      <c r="J53" s="62"/>
    </row>
    <row r="54" spans="10:10" x14ac:dyDescent="0.2">
      <c r="J54" s="62"/>
    </row>
    <row r="55" spans="10:10" x14ac:dyDescent="0.2">
      <c r="J55" s="62"/>
    </row>
    <row r="56" spans="10:10" x14ac:dyDescent="0.2">
      <c r="J56" s="62"/>
    </row>
    <row r="57" spans="10:10" x14ac:dyDescent="0.2">
      <c r="J57" s="62"/>
    </row>
    <row r="58" spans="10:10" x14ac:dyDescent="0.2">
      <c r="J58" s="62"/>
    </row>
    <row r="59" spans="10:10" x14ac:dyDescent="0.2">
      <c r="J59" s="62"/>
    </row>
    <row r="60" spans="10:10" x14ac:dyDescent="0.2">
      <c r="J60" s="62"/>
    </row>
    <row r="61" spans="10:10" x14ac:dyDescent="0.2">
      <c r="J61" s="62"/>
    </row>
    <row r="62" spans="10:10" x14ac:dyDescent="0.2">
      <c r="J62" s="62"/>
    </row>
    <row r="63" spans="10:10" x14ac:dyDescent="0.2">
      <c r="J63" s="62"/>
    </row>
    <row r="64" spans="10:10" x14ac:dyDescent="0.2">
      <c r="J64" s="62"/>
    </row>
    <row r="65" spans="10:10" x14ac:dyDescent="0.2">
      <c r="J65" s="62"/>
    </row>
    <row r="66" spans="10:10" x14ac:dyDescent="0.2">
      <c r="J66" s="62"/>
    </row>
    <row r="67" spans="10:10" x14ac:dyDescent="0.2">
      <c r="J67" s="62"/>
    </row>
    <row r="68" spans="10:10" x14ac:dyDescent="0.2">
      <c r="J68" s="62"/>
    </row>
    <row r="69" spans="10:10" x14ac:dyDescent="0.2">
      <c r="J69" s="62"/>
    </row>
    <row r="70" spans="10:10" x14ac:dyDescent="0.2">
      <c r="J70" s="62"/>
    </row>
    <row r="71" spans="10:10" x14ac:dyDescent="0.2">
      <c r="J71" s="62"/>
    </row>
    <row r="72" spans="10:10" x14ac:dyDescent="0.2">
      <c r="J72" s="62"/>
    </row>
    <row r="73" spans="10:10" x14ac:dyDescent="0.2">
      <c r="J73" s="62"/>
    </row>
    <row r="74" spans="10:10" x14ac:dyDescent="0.2">
      <c r="J74" s="62"/>
    </row>
    <row r="75" spans="10:10" x14ac:dyDescent="0.2">
      <c r="J75" s="62"/>
    </row>
    <row r="76" spans="10:10" x14ac:dyDescent="0.2">
      <c r="J76" s="62"/>
    </row>
    <row r="77" spans="10:10" x14ac:dyDescent="0.2">
      <c r="J77" s="62"/>
    </row>
    <row r="78" spans="10:10" x14ac:dyDescent="0.2">
      <c r="J78" s="62"/>
    </row>
    <row r="79" spans="10:10" x14ac:dyDescent="0.2">
      <c r="J79" s="62"/>
    </row>
    <row r="80" spans="10:10" x14ac:dyDescent="0.2">
      <c r="J80" s="62"/>
    </row>
    <row r="81" spans="10:10" x14ac:dyDescent="0.2">
      <c r="J81" s="62"/>
    </row>
    <row r="82" spans="10:10" x14ac:dyDescent="0.2">
      <c r="J82" s="62"/>
    </row>
    <row r="83" spans="10:10" x14ac:dyDescent="0.2">
      <c r="J83" s="62"/>
    </row>
    <row r="84" spans="10:10" x14ac:dyDescent="0.2">
      <c r="J84" s="62"/>
    </row>
    <row r="85" spans="10:10" x14ac:dyDescent="0.2">
      <c r="J85" s="62"/>
    </row>
    <row r="86" spans="10:10" x14ac:dyDescent="0.2">
      <c r="J86" s="62"/>
    </row>
    <row r="87" spans="10:10" x14ac:dyDescent="0.2">
      <c r="J87" s="62"/>
    </row>
    <row r="88" spans="10:10" x14ac:dyDescent="0.2">
      <c r="J88" s="62"/>
    </row>
    <row r="89" spans="10:10" x14ac:dyDescent="0.2">
      <c r="J89" s="62"/>
    </row>
    <row r="90" spans="10:10" x14ac:dyDescent="0.2">
      <c r="J90" s="62"/>
    </row>
    <row r="91" spans="10:10" x14ac:dyDescent="0.2">
      <c r="J91" s="62"/>
    </row>
    <row r="92" spans="10:10" x14ac:dyDescent="0.2">
      <c r="J92" s="62"/>
    </row>
    <row r="93" spans="10:10" x14ac:dyDescent="0.2">
      <c r="J93" s="62"/>
    </row>
    <row r="94" spans="10:10" x14ac:dyDescent="0.2">
      <c r="J94" s="62"/>
    </row>
    <row r="95" spans="10:10" x14ac:dyDescent="0.2">
      <c r="J95" s="62"/>
    </row>
    <row r="96" spans="10:10" x14ac:dyDescent="0.2">
      <c r="J96" s="62"/>
    </row>
    <row r="97" spans="10:10" x14ac:dyDescent="0.2">
      <c r="J97" s="62"/>
    </row>
    <row r="98" spans="10:10" x14ac:dyDescent="0.2">
      <c r="J98" s="62"/>
    </row>
    <row r="99" spans="10:10" x14ac:dyDescent="0.2">
      <c r="J99" s="62"/>
    </row>
    <row r="100" spans="10:10" x14ac:dyDescent="0.2">
      <c r="J100" s="62"/>
    </row>
    <row r="101" spans="10:10" x14ac:dyDescent="0.2">
      <c r="J101" s="62"/>
    </row>
    <row r="102" spans="10:10" x14ac:dyDescent="0.2">
      <c r="J102" s="62"/>
    </row>
    <row r="103" spans="10:10" x14ac:dyDescent="0.2">
      <c r="J103" s="62"/>
    </row>
    <row r="104" spans="10:10" x14ac:dyDescent="0.2">
      <c r="J104" s="62"/>
    </row>
    <row r="105" spans="10:10" x14ac:dyDescent="0.2">
      <c r="J105" s="62"/>
    </row>
    <row r="106" spans="10:10" x14ac:dyDescent="0.2">
      <c r="J106" s="62"/>
    </row>
    <row r="107" spans="10:10" x14ac:dyDescent="0.2">
      <c r="J107" s="62"/>
    </row>
    <row r="108" spans="10:10" x14ac:dyDescent="0.2">
      <c r="J108" s="62"/>
    </row>
    <row r="109" spans="10:10" x14ac:dyDescent="0.2">
      <c r="J109" s="62"/>
    </row>
    <row r="110" spans="10:10" x14ac:dyDescent="0.2">
      <c r="J110" s="62"/>
    </row>
    <row r="111" spans="10:10" x14ac:dyDescent="0.2">
      <c r="J111" s="62"/>
    </row>
    <row r="112" spans="10:10" x14ac:dyDescent="0.2">
      <c r="J112" s="62"/>
    </row>
    <row r="113" spans="10:10" x14ac:dyDescent="0.2">
      <c r="J113" s="62"/>
    </row>
    <row r="114" spans="10:10" x14ac:dyDescent="0.2">
      <c r="J114" s="62"/>
    </row>
    <row r="115" spans="10:10" x14ac:dyDescent="0.2">
      <c r="J115" s="62"/>
    </row>
    <row r="116" spans="10:10" x14ac:dyDescent="0.2">
      <c r="J116" s="62"/>
    </row>
    <row r="117" spans="10:10" x14ac:dyDescent="0.2">
      <c r="J117" s="62"/>
    </row>
    <row r="118" spans="10:10" x14ac:dyDescent="0.2">
      <c r="J118" s="62"/>
    </row>
    <row r="119" spans="10:10" x14ac:dyDescent="0.2">
      <c r="J119" s="62"/>
    </row>
    <row r="120" spans="10:10" x14ac:dyDescent="0.2">
      <c r="J120" s="62"/>
    </row>
    <row r="121" spans="10:10" x14ac:dyDescent="0.2">
      <c r="J121" s="62"/>
    </row>
    <row r="122" spans="10:10" x14ac:dyDescent="0.2">
      <c r="J122" s="62"/>
    </row>
    <row r="123" spans="10:10" x14ac:dyDescent="0.2">
      <c r="J123" s="62"/>
    </row>
    <row r="124" spans="10:10" x14ac:dyDescent="0.2">
      <c r="J124" s="62"/>
    </row>
    <row r="125" spans="10:10" x14ac:dyDescent="0.2">
      <c r="J125" s="62"/>
    </row>
    <row r="126" spans="10:10" x14ac:dyDescent="0.2">
      <c r="J126" s="62"/>
    </row>
    <row r="127" spans="10:10" x14ac:dyDescent="0.2">
      <c r="J127" s="62"/>
    </row>
    <row r="128" spans="10:10" x14ac:dyDescent="0.2">
      <c r="J128" s="62"/>
    </row>
    <row r="129" spans="10:10" x14ac:dyDescent="0.2">
      <c r="J129" s="62"/>
    </row>
    <row r="130" spans="10:10" x14ac:dyDescent="0.2">
      <c r="J130" s="62"/>
    </row>
    <row r="131" spans="10:10" x14ac:dyDescent="0.2">
      <c r="J131" s="62"/>
    </row>
    <row r="132" spans="10:10" x14ac:dyDescent="0.2">
      <c r="J132" s="62"/>
    </row>
    <row r="133" spans="10:10" x14ac:dyDescent="0.2">
      <c r="J133" s="62"/>
    </row>
    <row r="134" spans="10:10" x14ac:dyDescent="0.2">
      <c r="J134" s="62"/>
    </row>
    <row r="135" spans="10:10" x14ac:dyDescent="0.2">
      <c r="J135" s="62"/>
    </row>
    <row r="136" spans="10:10" x14ac:dyDescent="0.2">
      <c r="J136" s="62"/>
    </row>
    <row r="137" spans="10:10" x14ac:dyDescent="0.2">
      <c r="J137" s="62"/>
    </row>
    <row r="138" spans="10:10" x14ac:dyDescent="0.2">
      <c r="J138" s="62"/>
    </row>
    <row r="139" spans="10:10" x14ac:dyDescent="0.2">
      <c r="J139" s="62"/>
    </row>
    <row r="140" spans="10:10" x14ac:dyDescent="0.2">
      <c r="J140" s="62"/>
    </row>
    <row r="141" spans="10:10" x14ac:dyDescent="0.2">
      <c r="J141" s="62"/>
    </row>
    <row r="142" spans="10:10" x14ac:dyDescent="0.2">
      <c r="J142" s="62"/>
    </row>
    <row r="143" spans="10:10" x14ac:dyDescent="0.2">
      <c r="J143" s="62"/>
    </row>
    <row r="144" spans="10:10" x14ac:dyDescent="0.2">
      <c r="J144" s="62"/>
    </row>
    <row r="145" spans="10:10" x14ac:dyDescent="0.2">
      <c r="J145" s="62"/>
    </row>
    <row r="146" spans="10:10" x14ac:dyDescent="0.2">
      <c r="J146" s="62"/>
    </row>
    <row r="147" spans="10:10" x14ac:dyDescent="0.2">
      <c r="J147" s="62"/>
    </row>
    <row r="148" spans="10:10" x14ac:dyDescent="0.2">
      <c r="J148" s="62"/>
    </row>
    <row r="149" spans="10:10" x14ac:dyDescent="0.2">
      <c r="J149" s="62"/>
    </row>
    <row r="150" spans="10:10" x14ac:dyDescent="0.2">
      <c r="J150" s="62"/>
    </row>
    <row r="151" spans="10:10" x14ac:dyDescent="0.2">
      <c r="J151" s="62"/>
    </row>
    <row r="152" spans="10:10" x14ac:dyDescent="0.2">
      <c r="J152" s="62"/>
    </row>
    <row r="153" spans="10:10" x14ac:dyDescent="0.2">
      <c r="J153" s="62"/>
    </row>
    <row r="154" spans="10:10" x14ac:dyDescent="0.2">
      <c r="J154" s="62"/>
    </row>
    <row r="155" spans="10:10" x14ac:dyDescent="0.2">
      <c r="J155" s="62"/>
    </row>
    <row r="156" spans="10:10" x14ac:dyDescent="0.2">
      <c r="J156" s="62"/>
    </row>
    <row r="157" spans="10:10" x14ac:dyDescent="0.2">
      <c r="J157" s="62"/>
    </row>
    <row r="158" spans="10:10" x14ac:dyDescent="0.2">
      <c r="J158" s="62"/>
    </row>
    <row r="159" spans="10:10" x14ac:dyDescent="0.2">
      <c r="J159" s="62"/>
    </row>
    <row r="160" spans="10:10" x14ac:dyDescent="0.2">
      <c r="J160" s="62"/>
    </row>
    <row r="161" spans="10:10" x14ac:dyDescent="0.2">
      <c r="J161" s="62"/>
    </row>
    <row r="162" spans="10:10" x14ac:dyDescent="0.2">
      <c r="J162" s="62"/>
    </row>
    <row r="163" spans="10:10" x14ac:dyDescent="0.2">
      <c r="J163" s="62"/>
    </row>
    <row r="164" spans="10:10" x14ac:dyDescent="0.2">
      <c r="J164" s="62"/>
    </row>
    <row r="165" spans="10:10" x14ac:dyDescent="0.2">
      <c r="J165" s="62"/>
    </row>
    <row r="166" spans="10:10" x14ac:dyDescent="0.2">
      <c r="J166" s="62"/>
    </row>
    <row r="167" spans="10:10" x14ac:dyDescent="0.2">
      <c r="J167" s="62"/>
    </row>
    <row r="168" spans="10:10" x14ac:dyDescent="0.2">
      <c r="J168" s="62"/>
    </row>
    <row r="169" spans="10:10" x14ac:dyDescent="0.2">
      <c r="J169" s="62"/>
    </row>
    <row r="170" spans="10:10" x14ac:dyDescent="0.2">
      <c r="J170" s="62"/>
    </row>
    <row r="171" spans="10:10" x14ac:dyDescent="0.2">
      <c r="J171" s="62"/>
    </row>
    <row r="172" spans="10:10" x14ac:dyDescent="0.2">
      <c r="J172" s="62"/>
    </row>
    <row r="173" spans="10:10" x14ac:dyDescent="0.2">
      <c r="J173" s="62"/>
    </row>
    <row r="174" spans="10:10" x14ac:dyDescent="0.2">
      <c r="J174" s="62"/>
    </row>
    <row r="175" spans="10:10" x14ac:dyDescent="0.2">
      <c r="J175" s="62"/>
    </row>
    <row r="176" spans="10:10" x14ac:dyDescent="0.2">
      <c r="J176" s="62"/>
    </row>
    <row r="177" spans="10:10" x14ac:dyDescent="0.2">
      <c r="J177" s="62"/>
    </row>
    <row r="178" spans="10:10" x14ac:dyDescent="0.2">
      <c r="J178" s="62"/>
    </row>
    <row r="179" spans="10:10" x14ac:dyDescent="0.2">
      <c r="J179" s="62"/>
    </row>
    <row r="180" spans="10:10" x14ac:dyDescent="0.2">
      <c r="J180" s="62"/>
    </row>
    <row r="181" spans="10:10" x14ac:dyDescent="0.2">
      <c r="J181" s="62"/>
    </row>
    <row r="182" spans="10:10" x14ac:dyDescent="0.2">
      <c r="J182" s="62"/>
    </row>
    <row r="183" spans="10:10" x14ac:dyDescent="0.2">
      <c r="J183" s="62"/>
    </row>
    <row r="184" spans="10:10" x14ac:dyDescent="0.2">
      <c r="J184" s="62"/>
    </row>
    <row r="185" spans="10:10" x14ac:dyDescent="0.2">
      <c r="J185" s="62"/>
    </row>
    <row r="186" spans="10:10" x14ac:dyDescent="0.2">
      <c r="J186" s="62"/>
    </row>
    <row r="187" spans="10:10" x14ac:dyDescent="0.2">
      <c r="J187" s="62"/>
    </row>
    <row r="188" spans="10:10" x14ac:dyDescent="0.2">
      <c r="J188" s="62"/>
    </row>
    <row r="189" spans="10:10" x14ac:dyDescent="0.2">
      <c r="J189" s="62"/>
    </row>
    <row r="190" spans="10:10" x14ac:dyDescent="0.2">
      <c r="J190" s="62"/>
    </row>
    <row r="191" spans="10:10" x14ac:dyDescent="0.2">
      <c r="J191" s="62"/>
    </row>
    <row r="192" spans="10:10" x14ac:dyDescent="0.2">
      <c r="J192" s="62"/>
    </row>
    <row r="193" spans="10:10" x14ac:dyDescent="0.2">
      <c r="J193" s="62"/>
    </row>
    <row r="194" spans="10:10" x14ac:dyDescent="0.2">
      <c r="J194" s="62"/>
    </row>
    <row r="195" spans="10:10" x14ac:dyDescent="0.2">
      <c r="J195" s="62"/>
    </row>
    <row r="196" spans="10:10" x14ac:dyDescent="0.2">
      <c r="J196" s="62"/>
    </row>
    <row r="197" spans="10:10" x14ac:dyDescent="0.2">
      <c r="J197" s="62"/>
    </row>
    <row r="198" spans="10:10" x14ac:dyDescent="0.2">
      <c r="J198" s="62"/>
    </row>
    <row r="199" spans="10:10" x14ac:dyDescent="0.2">
      <c r="J199" s="62"/>
    </row>
    <row r="200" spans="10:10" x14ac:dyDescent="0.2">
      <c r="J200" s="62"/>
    </row>
    <row r="201" spans="10:10" x14ac:dyDescent="0.2">
      <c r="J201" s="62"/>
    </row>
    <row r="202" spans="10:10" x14ac:dyDescent="0.2">
      <c r="J202" s="62"/>
    </row>
    <row r="203" spans="10:10" x14ac:dyDescent="0.2">
      <c r="J203" s="62"/>
    </row>
    <row r="204" spans="10:10" x14ac:dyDescent="0.2">
      <c r="J204" s="62"/>
    </row>
    <row r="205" spans="10:10" x14ac:dyDescent="0.2">
      <c r="J205" s="62"/>
    </row>
    <row r="206" spans="10:10" x14ac:dyDescent="0.2">
      <c r="J206" s="62"/>
    </row>
    <row r="207" spans="10:10" x14ac:dyDescent="0.2">
      <c r="J207" s="62"/>
    </row>
    <row r="208" spans="10:10" x14ac:dyDescent="0.2">
      <c r="J208" s="62"/>
    </row>
    <row r="209" spans="10:10" x14ac:dyDescent="0.2">
      <c r="J209" s="62"/>
    </row>
    <row r="210" spans="10:10" x14ac:dyDescent="0.2">
      <c r="J210" s="62"/>
    </row>
    <row r="211" spans="10:10" x14ac:dyDescent="0.2">
      <c r="J211" s="62"/>
    </row>
    <row r="212" spans="10:10" x14ac:dyDescent="0.2">
      <c r="J212" s="62"/>
    </row>
    <row r="213" spans="10:10" x14ac:dyDescent="0.2">
      <c r="J213" s="62"/>
    </row>
    <row r="214" spans="10:10" x14ac:dyDescent="0.2">
      <c r="J214" s="62"/>
    </row>
    <row r="215" spans="10:10" x14ac:dyDescent="0.2">
      <c r="J215" s="62"/>
    </row>
    <row r="216" spans="10:10" x14ac:dyDescent="0.2">
      <c r="J216" s="62"/>
    </row>
    <row r="217" spans="10:10" x14ac:dyDescent="0.2">
      <c r="J217" s="62"/>
    </row>
    <row r="218" spans="10:10" x14ac:dyDescent="0.2">
      <c r="J218" s="62"/>
    </row>
    <row r="219" spans="10:10" x14ac:dyDescent="0.2">
      <c r="J219" s="62"/>
    </row>
    <row r="220" spans="10:10" x14ac:dyDescent="0.2">
      <c r="J220" s="62"/>
    </row>
    <row r="221" spans="10:10" x14ac:dyDescent="0.2">
      <c r="J221" s="62"/>
    </row>
    <row r="222" spans="10:10" x14ac:dyDescent="0.2">
      <c r="J222" s="62"/>
    </row>
    <row r="223" spans="10:10" x14ac:dyDescent="0.2">
      <c r="J223" s="62"/>
    </row>
    <row r="224" spans="10:10" x14ac:dyDescent="0.2">
      <c r="J224" s="62"/>
    </row>
    <row r="225" spans="10:10" x14ac:dyDescent="0.2">
      <c r="J225" s="62"/>
    </row>
    <row r="226" spans="10:10" x14ac:dyDescent="0.2">
      <c r="J226" s="62"/>
    </row>
    <row r="227" spans="10:10" x14ac:dyDescent="0.2">
      <c r="J227" s="62"/>
    </row>
    <row r="228" spans="10:10" x14ac:dyDescent="0.2">
      <c r="J228" s="62"/>
    </row>
    <row r="229" spans="10:10" x14ac:dyDescent="0.2">
      <c r="J229" s="62"/>
    </row>
    <row r="230" spans="10:10" x14ac:dyDescent="0.2">
      <c r="J230" s="62"/>
    </row>
    <row r="231" spans="10:10" x14ac:dyDescent="0.2">
      <c r="J231" s="62"/>
    </row>
    <row r="232" spans="10:10" x14ac:dyDescent="0.2">
      <c r="J232" s="62"/>
    </row>
    <row r="233" spans="10:10" x14ac:dyDescent="0.2">
      <c r="J233" s="62"/>
    </row>
    <row r="234" spans="10:10" x14ac:dyDescent="0.2">
      <c r="J234" s="62"/>
    </row>
    <row r="235" spans="10:10" x14ac:dyDescent="0.2">
      <c r="J235" s="62"/>
    </row>
    <row r="236" spans="10:10" x14ac:dyDescent="0.2">
      <c r="J236" s="62"/>
    </row>
    <row r="237" spans="10:10" x14ac:dyDescent="0.2">
      <c r="J237" s="62"/>
    </row>
    <row r="238" spans="10:10" x14ac:dyDescent="0.2">
      <c r="J238" s="62"/>
    </row>
    <row r="239" spans="10:10" x14ac:dyDescent="0.2">
      <c r="J239" s="62"/>
    </row>
    <row r="240" spans="10:10" x14ac:dyDescent="0.2">
      <c r="J240" s="62"/>
    </row>
    <row r="241" spans="10:10" x14ac:dyDescent="0.2">
      <c r="J241" s="62"/>
    </row>
    <row r="242" spans="10:10" x14ac:dyDescent="0.2">
      <c r="J242" s="62"/>
    </row>
    <row r="243" spans="10:10" x14ac:dyDescent="0.2">
      <c r="J243" s="62"/>
    </row>
    <row r="244" spans="10:10" x14ac:dyDescent="0.2">
      <c r="J244" s="62"/>
    </row>
    <row r="245" spans="10:10" x14ac:dyDescent="0.2">
      <c r="J245" s="62"/>
    </row>
    <row r="246" spans="10:10" x14ac:dyDescent="0.2">
      <c r="J246" s="62"/>
    </row>
    <row r="247" spans="10:10" x14ac:dyDescent="0.2">
      <c r="J247" s="62"/>
    </row>
    <row r="248" spans="10:10" x14ac:dyDescent="0.2">
      <c r="J248" s="62"/>
    </row>
    <row r="249" spans="10:10" x14ac:dyDescent="0.2">
      <c r="J249" s="62"/>
    </row>
    <row r="250" spans="10:10" x14ac:dyDescent="0.2">
      <c r="J250" s="62"/>
    </row>
    <row r="251" spans="10:10" x14ac:dyDescent="0.2">
      <c r="J251" s="62"/>
    </row>
    <row r="252" spans="10:10" x14ac:dyDescent="0.2">
      <c r="J252" s="62"/>
    </row>
    <row r="253" spans="10:10" x14ac:dyDescent="0.2">
      <c r="J253" s="62"/>
    </row>
    <row r="254" spans="10:10" x14ac:dyDescent="0.2">
      <c r="J254" s="62"/>
    </row>
    <row r="255" spans="10:10" x14ac:dyDescent="0.2">
      <c r="J255" s="62"/>
    </row>
    <row r="256" spans="10:10" x14ac:dyDescent="0.2">
      <c r="J256" s="62"/>
    </row>
    <row r="257" spans="10:10" x14ac:dyDescent="0.2">
      <c r="J257" s="62"/>
    </row>
    <row r="258" spans="10:10" x14ac:dyDescent="0.2">
      <c r="J258" s="62"/>
    </row>
    <row r="259" spans="10:10" x14ac:dyDescent="0.2">
      <c r="J259" s="62"/>
    </row>
    <row r="260" spans="10:10" x14ac:dyDescent="0.2">
      <c r="J260" s="62"/>
    </row>
    <row r="261" spans="10:10" x14ac:dyDescent="0.2">
      <c r="J261" s="62"/>
    </row>
    <row r="262" spans="10:10" x14ac:dyDescent="0.2">
      <c r="J262" s="62"/>
    </row>
    <row r="263" spans="10:10" x14ac:dyDescent="0.2">
      <c r="J263" s="62"/>
    </row>
    <row r="264" spans="10:10" x14ac:dyDescent="0.2">
      <c r="J264" s="62"/>
    </row>
    <row r="265" spans="10:10" x14ac:dyDescent="0.2">
      <c r="J265" s="62"/>
    </row>
    <row r="266" spans="10:10" x14ac:dyDescent="0.2">
      <c r="J266" s="62"/>
    </row>
    <row r="267" spans="10:10" x14ac:dyDescent="0.2">
      <c r="J267" s="62"/>
    </row>
    <row r="268" spans="10:10" x14ac:dyDescent="0.2">
      <c r="J268" s="62"/>
    </row>
    <row r="269" spans="10:10" x14ac:dyDescent="0.2">
      <c r="J269" s="62"/>
    </row>
    <row r="270" spans="10:10" x14ac:dyDescent="0.2">
      <c r="J270" s="62"/>
    </row>
    <row r="271" spans="10:10" x14ac:dyDescent="0.2">
      <c r="J271" s="62"/>
    </row>
    <row r="272" spans="10:10" x14ac:dyDescent="0.2">
      <c r="J272" s="62"/>
    </row>
    <row r="273" spans="10:10" x14ac:dyDescent="0.2">
      <c r="J273" s="62"/>
    </row>
    <row r="274" spans="10:10" x14ac:dyDescent="0.2">
      <c r="J274" s="62"/>
    </row>
    <row r="275" spans="10:10" x14ac:dyDescent="0.2">
      <c r="J275" s="62"/>
    </row>
    <row r="276" spans="10:10" x14ac:dyDescent="0.2">
      <c r="J276" s="62"/>
    </row>
    <row r="277" spans="10:10" x14ac:dyDescent="0.2">
      <c r="J277" s="62"/>
    </row>
    <row r="278" spans="10:10" x14ac:dyDescent="0.2">
      <c r="J278" s="62"/>
    </row>
    <row r="279" spans="10:10" x14ac:dyDescent="0.2">
      <c r="J279" s="62"/>
    </row>
    <row r="280" spans="10:10" x14ac:dyDescent="0.2">
      <c r="J280" s="62"/>
    </row>
    <row r="281" spans="10:10" x14ac:dyDescent="0.2">
      <c r="J281" s="62"/>
    </row>
    <row r="282" spans="10:10" x14ac:dyDescent="0.2">
      <c r="J282" s="62"/>
    </row>
    <row r="283" spans="10:10" x14ac:dyDescent="0.2">
      <c r="J283" s="62"/>
    </row>
    <row r="284" spans="10:10" x14ac:dyDescent="0.2">
      <c r="J284" s="62"/>
    </row>
    <row r="285" spans="10:10" x14ac:dyDescent="0.2">
      <c r="J285" s="62"/>
    </row>
    <row r="286" spans="10:10" x14ac:dyDescent="0.2">
      <c r="J286" s="62"/>
    </row>
    <row r="287" spans="10:10" x14ac:dyDescent="0.2">
      <c r="J287" s="62"/>
    </row>
    <row r="288" spans="10:10" x14ac:dyDescent="0.2">
      <c r="J288" s="62"/>
    </row>
    <row r="289" spans="10:10" x14ac:dyDescent="0.2">
      <c r="J289" s="62"/>
    </row>
    <row r="290" spans="10:10" x14ac:dyDescent="0.2">
      <c r="J290" s="62"/>
    </row>
    <row r="291" spans="10:10" x14ac:dyDescent="0.2">
      <c r="J291" s="62"/>
    </row>
    <row r="292" spans="10:10" x14ac:dyDescent="0.2">
      <c r="J292" s="62"/>
    </row>
    <row r="293" spans="10:10" x14ac:dyDescent="0.2">
      <c r="J293" s="62"/>
    </row>
    <row r="294" spans="10:10" x14ac:dyDescent="0.2">
      <c r="J294" s="62"/>
    </row>
    <row r="295" spans="10:10" x14ac:dyDescent="0.2">
      <c r="J295" s="62"/>
    </row>
    <row r="296" spans="10:10" x14ac:dyDescent="0.2">
      <c r="J296" s="62"/>
    </row>
    <row r="297" spans="10:10" x14ac:dyDescent="0.2">
      <c r="J297" s="62"/>
    </row>
    <row r="298" spans="10:10" x14ac:dyDescent="0.2">
      <c r="J298" s="62"/>
    </row>
    <row r="299" spans="10:10" x14ac:dyDescent="0.2">
      <c r="J299" s="62"/>
    </row>
    <row r="300" spans="10:10" x14ac:dyDescent="0.2">
      <c r="J300" s="62"/>
    </row>
    <row r="301" spans="10:10" x14ac:dyDescent="0.2">
      <c r="J301" s="62"/>
    </row>
    <row r="302" spans="10:10" x14ac:dyDescent="0.2">
      <c r="J302" s="62"/>
    </row>
    <row r="303" spans="10:10" x14ac:dyDescent="0.2">
      <c r="J303" s="62"/>
    </row>
    <row r="304" spans="10:10" x14ac:dyDescent="0.2">
      <c r="J304" s="62"/>
    </row>
    <row r="305" spans="10:10" x14ac:dyDescent="0.2">
      <c r="J305" s="62"/>
    </row>
    <row r="306" spans="10:10" x14ac:dyDescent="0.2">
      <c r="J306" s="62"/>
    </row>
    <row r="307" spans="10:10" x14ac:dyDescent="0.2">
      <c r="J307" s="62"/>
    </row>
    <row r="308" spans="10:10" x14ac:dyDescent="0.2">
      <c r="J308" s="62"/>
    </row>
    <row r="309" spans="10:10" x14ac:dyDescent="0.2">
      <c r="J309" s="62"/>
    </row>
    <row r="310" spans="10:10" x14ac:dyDescent="0.2">
      <c r="J310" s="62"/>
    </row>
    <row r="311" spans="10:10" x14ac:dyDescent="0.2">
      <c r="J311" s="62"/>
    </row>
    <row r="312" spans="10:10" x14ac:dyDescent="0.2">
      <c r="J312" s="62"/>
    </row>
    <row r="313" spans="10:10" x14ac:dyDescent="0.2">
      <c r="J313" s="62"/>
    </row>
    <row r="314" spans="10:10" x14ac:dyDescent="0.2">
      <c r="J314" s="62"/>
    </row>
    <row r="315" spans="10:10" x14ac:dyDescent="0.2">
      <c r="J315" s="62"/>
    </row>
    <row r="316" spans="10:10" x14ac:dyDescent="0.2">
      <c r="J316" s="62"/>
    </row>
    <row r="317" spans="10:10" x14ac:dyDescent="0.2">
      <c r="J317" s="62"/>
    </row>
    <row r="318" spans="10:10" x14ac:dyDescent="0.2">
      <c r="J318" s="62"/>
    </row>
    <row r="319" spans="10:10" x14ac:dyDescent="0.2">
      <c r="J319" s="62"/>
    </row>
    <row r="320" spans="10:10" x14ac:dyDescent="0.2">
      <c r="J320" s="62"/>
    </row>
    <row r="321" spans="10:10" x14ac:dyDescent="0.2">
      <c r="J321" s="62"/>
    </row>
    <row r="322" spans="10:10" x14ac:dyDescent="0.2">
      <c r="J322" s="62"/>
    </row>
    <row r="323" spans="10:10" x14ac:dyDescent="0.2">
      <c r="J323" s="62"/>
    </row>
    <row r="324" spans="10:10" x14ac:dyDescent="0.2">
      <c r="J324" s="62"/>
    </row>
    <row r="325" spans="10:10" x14ac:dyDescent="0.2">
      <c r="J325" s="62"/>
    </row>
    <row r="326" spans="10:10" x14ac:dyDescent="0.2">
      <c r="J326" s="62"/>
    </row>
    <row r="327" spans="10:10" x14ac:dyDescent="0.2">
      <c r="J327" s="62"/>
    </row>
    <row r="328" spans="10:10" x14ac:dyDescent="0.2">
      <c r="J328" s="62"/>
    </row>
    <row r="329" spans="10:10" x14ac:dyDescent="0.2">
      <c r="J329" s="62"/>
    </row>
  </sheetData>
  <mergeCells count="19">
    <mergeCell ref="P10:P11"/>
    <mergeCell ref="A12:F12"/>
    <mergeCell ref="A14:F14"/>
    <mergeCell ref="Q10:Q11"/>
    <mergeCell ref="A10:A11"/>
    <mergeCell ref="B10:B11"/>
    <mergeCell ref="F10:F11"/>
    <mergeCell ref="G10:G11"/>
    <mergeCell ref="M10:O10"/>
    <mergeCell ref="H10:H11"/>
    <mergeCell ref="L10:L11"/>
    <mergeCell ref="A8:I8"/>
    <mergeCell ref="A9:F9"/>
    <mergeCell ref="I10:I11"/>
    <mergeCell ref="J10:J11"/>
    <mergeCell ref="K10:K11"/>
    <mergeCell ref="C10:C11"/>
    <mergeCell ref="D10:D11"/>
    <mergeCell ref="E10:E11"/>
  </mergeCells>
  <phoneticPr fontId="0" type="noConversion"/>
  <pageMargins left="0.78740157480314965" right="0.78740157480314965" top="0.6692913385826772" bottom="0.86614173228346458" header="0.27559055118110237" footer="0.39370078740157483"/>
  <pageSetup paperSize="9" scale="60" firstPageNumber="3" orientation="landscape" useFirstPageNumber="1" r:id="rId1"/>
  <headerFooter alignWithMargins="0">
    <oddFooter>&amp;L&amp;"Arial,Kurzíva"Zastupitelstvo Olomouckého kraje 27-04-2012
30.1. Aktualizace plánu investičních akcí na rok 2012 - DODATEK
Příloha č. 1: Financování nových investičních akcí&amp;RStrana &amp;P (celkem 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Souhrn (2)</vt:lpstr>
      <vt:lpstr>Zdrav.-nájem</vt:lpstr>
      <vt:lpstr>'Souhrn (2)'!Oblast_tisku</vt:lpstr>
      <vt:lpstr>'Zdrav.-nájem'!Oblast_tisku</vt:lpstr>
    </vt:vector>
  </TitlesOfParts>
  <Company>SSOK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Foltynek</dc:creator>
  <cp:lastModifiedBy>Pelclová Kateřina</cp:lastModifiedBy>
  <cp:lastPrinted>2012-04-13T11:33:58Z</cp:lastPrinted>
  <dcterms:created xsi:type="dcterms:W3CDTF">2009-04-24T12:50:08Z</dcterms:created>
  <dcterms:modified xsi:type="dcterms:W3CDTF">2012-04-13T11:34:09Z</dcterms:modified>
</cp:coreProperties>
</file>